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20610" windowHeight="9225" activeTab="1"/>
  </bookViews>
  <sheets>
    <sheet name="Бактек" sheetId="4" r:id="rId1"/>
    <sheet name="залишки" sheetId="3" r:id="rId2"/>
    <sheet name="отримано" sheetId="1" r:id="rId3"/>
  </sheets>
  <calcPr calcId="145621"/>
</workbook>
</file>

<file path=xl/calcChain.xml><?xml version="1.0" encoding="utf-8"?>
<calcChain xmlns="http://schemas.openxmlformats.org/spreadsheetml/2006/main">
  <c r="L343" i="3" l="1"/>
  <c r="L408" i="3"/>
  <c r="L409" i="3"/>
  <c r="M540" i="1"/>
  <c r="L361" i="3"/>
  <c r="L362" i="3"/>
  <c r="L369" i="3" s="1"/>
  <c r="L363" i="3"/>
  <c r="L364" i="3"/>
  <c r="L365" i="3"/>
  <c r="L366" i="3"/>
  <c r="L367" i="3"/>
  <c r="L368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371" i="3"/>
  <c r="L423" i="3" s="1"/>
  <c r="L359" i="3"/>
  <c r="L358" i="3"/>
  <c r="L357" i="3"/>
  <c r="L356" i="3"/>
  <c r="L355" i="3"/>
  <c r="L354" i="3"/>
  <c r="L353" i="3"/>
  <c r="L352" i="3"/>
  <c r="L351" i="3"/>
  <c r="L350" i="3"/>
  <c r="L349" i="3"/>
  <c r="L348" i="3"/>
  <c r="L347" i="3"/>
  <c r="L346" i="3"/>
  <c r="L345" i="3"/>
  <c r="L342" i="3"/>
  <c r="L341" i="3"/>
  <c r="L340" i="3"/>
  <c r="L339" i="3"/>
  <c r="L338" i="3"/>
  <c r="L337" i="3"/>
  <c r="L140" i="3"/>
  <c r="L139" i="3"/>
  <c r="L138" i="3"/>
  <c r="L137" i="3"/>
  <c r="L136" i="3"/>
  <c r="L135" i="3"/>
  <c r="L134" i="3"/>
  <c r="L133" i="3"/>
  <c r="L132" i="3"/>
  <c r="L336" i="3"/>
  <c r="L335" i="3"/>
  <c r="L334" i="3"/>
  <c r="L333" i="3"/>
  <c r="L332" i="3"/>
  <c r="L331" i="3"/>
  <c r="L330" i="3"/>
  <c r="L329" i="3"/>
  <c r="L328" i="3"/>
  <c r="L327" i="3"/>
  <c r="L326" i="3"/>
  <c r="L325" i="3"/>
  <c r="L324" i="3"/>
  <c r="L323" i="3"/>
  <c r="L322" i="3"/>
  <c r="L321" i="3"/>
  <c r="L320" i="3"/>
  <c r="L319" i="3"/>
  <c r="L318" i="3"/>
  <c r="L317" i="3"/>
  <c r="L316" i="3"/>
  <c r="L315" i="3"/>
  <c r="L314" i="3"/>
  <c r="L313" i="3"/>
  <c r="L312" i="3"/>
  <c r="L311" i="3"/>
  <c r="L310" i="3"/>
  <c r="L309" i="3"/>
  <c r="L308" i="3"/>
  <c r="L307" i="3"/>
  <c r="L306" i="3"/>
  <c r="L305" i="3"/>
  <c r="L304" i="3"/>
  <c r="L303" i="3"/>
  <c r="L302" i="3"/>
  <c r="L301" i="3"/>
  <c r="L300" i="3"/>
  <c r="L299" i="3"/>
  <c r="L298" i="3"/>
  <c r="L297" i="3"/>
  <c r="L296" i="3"/>
  <c r="L295" i="3"/>
  <c r="L294" i="3"/>
  <c r="L293" i="3"/>
  <c r="L292" i="3"/>
  <c r="L291" i="3"/>
  <c r="L290" i="3"/>
  <c r="L289" i="3"/>
  <c r="L288" i="3"/>
  <c r="L287" i="3"/>
  <c r="L286" i="3"/>
  <c r="L285" i="3"/>
  <c r="L284" i="3"/>
  <c r="L283" i="3"/>
  <c r="L282" i="3"/>
  <c r="L281" i="3"/>
  <c r="L280" i="3"/>
  <c r="L279" i="3"/>
  <c r="L278" i="3"/>
  <c r="L277" i="3"/>
  <c r="L276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L251" i="3"/>
  <c r="L250" i="3"/>
  <c r="L249" i="3"/>
  <c r="L248" i="3"/>
  <c r="L247" i="3"/>
  <c r="L246" i="3"/>
  <c r="L245" i="3"/>
  <c r="L244" i="3"/>
  <c r="L243" i="3"/>
  <c r="L242" i="3"/>
  <c r="L241" i="3"/>
  <c r="L240" i="3"/>
  <c r="L239" i="3"/>
  <c r="L238" i="3"/>
  <c r="L237" i="3"/>
  <c r="L236" i="3"/>
  <c r="L235" i="3"/>
  <c r="L234" i="3"/>
  <c r="L233" i="3"/>
  <c r="L232" i="3"/>
  <c r="L231" i="3"/>
  <c r="L230" i="3"/>
  <c r="L229" i="3"/>
  <c r="L228" i="3"/>
  <c r="L227" i="3"/>
  <c r="L226" i="3"/>
  <c r="L225" i="3"/>
  <c r="L224" i="3"/>
  <c r="L223" i="3"/>
  <c r="L222" i="3"/>
  <c r="L221" i="3"/>
  <c r="L220" i="3"/>
  <c r="L219" i="3"/>
  <c r="L218" i="3"/>
  <c r="L217" i="3"/>
  <c r="L216" i="3"/>
  <c r="L215" i="3"/>
  <c r="L214" i="3"/>
  <c r="L213" i="3"/>
  <c r="L212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9" i="3"/>
  <c r="L198" i="3"/>
  <c r="L197" i="3"/>
  <c r="L196" i="3"/>
  <c r="L195" i="3"/>
  <c r="L194" i="3"/>
  <c r="L193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8" i="3"/>
  <c r="L179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9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7" i="3"/>
  <c r="L96" i="3"/>
  <c r="L95" i="3"/>
  <c r="L94" i="3"/>
  <c r="L93" i="3"/>
  <c r="L92" i="3"/>
  <c r="L91" i="3"/>
  <c r="L90" i="3"/>
  <c r="L89" i="3"/>
  <c r="L88" i="3"/>
  <c r="L87" i="3"/>
  <c r="L86" i="3"/>
  <c r="L85" i="3"/>
  <c r="L84" i="3"/>
  <c r="L83" i="3"/>
  <c r="L82" i="3"/>
  <c r="L81" i="3"/>
  <c r="L80" i="3"/>
  <c r="L79" i="3"/>
  <c r="L78" i="3"/>
  <c r="L77" i="3"/>
  <c r="L76" i="3"/>
  <c r="L75" i="3"/>
  <c r="L74" i="3"/>
  <c r="L73" i="3"/>
  <c r="L72" i="3"/>
  <c r="L71" i="3"/>
  <c r="L70" i="3"/>
  <c r="L69" i="3"/>
  <c r="L68" i="3"/>
  <c r="L67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M525" i="1"/>
  <c r="G525" i="1"/>
  <c r="G540" i="1"/>
  <c r="G541" i="1"/>
  <c r="M463" i="1"/>
  <c r="M541" i="1"/>
  <c r="I463" i="1"/>
  <c r="I541" i="1"/>
  <c r="L424" i="3" l="1"/>
</calcChain>
</file>

<file path=xl/sharedStrings.xml><?xml version="1.0" encoding="utf-8"?>
<sst xmlns="http://schemas.openxmlformats.org/spreadsheetml/2006/main" count="2866" uniqueCount="1309">
  <si>
    <t>Стан забезпечення лікарськими засобами і виробами медичного призначення</t>
  </si>
  <si>
    <t>Централізовані заходи боротьби із захворюванням на туберкульоз (Туберкульоз - ЛЗ)</t>
  </si>
  <si>
    <t>Форма 1 (Звіт наявності)</t>
  </si>
  <si>
    <t>№ п/п</t>
  </si>
  <si>
    <t>Міжнародна назва предмету закупівлі</t>
  </si>
  <si>
    <t>Форма випуску, дозування</t>
  </si>
  <si>
    <t>Одиниця виміру</t>
  </si>
  <si>
    <t>Орієнтовна ціна од., грн.</t>
  </si>
  <si>
    <t>Фактична наявність предмету закупівлі (залишок)</t>
  </si>
  <si>
    <t>Стан забезпеченості, %</t>
  </si>
  <si>
    <t>Орієнтовний термін закінчення наявного залишку, «до дати»</t>
  </si>
  <si>
    <t>Державний бюджет, кількість, од.</t>
  </si>
  <si>
    <t>Місцевий бюджет</t>
  </si>
  <si>
    <t>Спецфонд</t>
  </si>
  <si>
    <t>Разом, кількість, од.</t>
  </si>
  <si>
    <t>Обласний, кількість, од.</t>
  </si>
  <si>
    <t>Районний і міський, кількість, од.</t>
  </si>
  <si>
    <t>Благодійна допомога, кількість, од.</t>
  </si>
  <si>
    <t>Платні послуги, кількість, од.</t>
  </si>
  <si>
    <t>1</t>
  </si>
  <si>
    <t>8</t>
  </si>
  <si>
    <t>9</t>
  </si>
  <si>
    <t>11</t>
  </si>
  <si>
    <t>13</t>
  </si>
  <si>
    <t>16</t>
  </si>
  <si>
    <t>18</t>
  </si>
  <si>
    <t>19</t>
  </si>
  <si>
    <t>Державний бюджет</t>
  </si>
  <si>
    <t>Обласний</t>
  </si>
  <si>
    <t>Районний і міський</t>
  </si>
  <si>
    <t>Благодійна допомога</t>
  </si>
  <si>
    <t>Платні послуги</t>
  </si>
  <si>
    <t>кількість, од.</t>
  </si>
  <si>
    <t>сума, грн.</t>
  </si>
  <si>
    <t>кг</t>
  </si>
  <si>
    <t>L-лизин эсцинат 0.1% 5мл</t>
  </si>
  <si>
    <t>ам</t>
  </si>
  <si>
    <t>адреналин 0,18%   1,0</t>
  </si>
  <si>
    <t>азитромицин 500мг</t>
  </si>
  <si>
    <t>уп.</t>
  </si>
  <si>
    <t>активированый уголь</t>
  </si>
  <si>
    <t>тб</t>
  </si>
  <si>
    <t>аллопуринол 0,1</t>
  </si>
  <si>
    <t>амброксол г\х 0,03г</t>
  </si>
  <si>
    <t>фл</t>
  </si>
  <si>
    <t>амброксол сироп 30мг 100мл</t>
  </si>
  <si>
    <t>амизон 0.25г</t>
  </si>
  <si>
    <t>аминазин 2,5% 2,0</t>
  </si>
  <si>
    <t>аминокапроновая к-та пор. 1г</t>
  </si>
  <si>
    <t>амлодипин 0,01</t>
  </si>
  <si>
    <t>аммиак р-р 10% 40мл</t>
  </si>
  <si>
    <t>амоксил КМП  500мг</t>
  </si>
  <si>
    <t>амоксил-К 1,2г пор\ин</t>
  </si>
  <si>
    <t>анальгин  50% 2мл</t>
  </si>
  <si>
    <t>анальгин 0,5</t>
  </si>
  <si>
    <t>антраль</t>
  </si>
  <si>
    <t>аргинин р-р\ин 40мг\мл 5мл</t>
  </si>
  <si>
    <t>ардуан 4мг+р-ль 2мл</t>
  </si>
  <si>
    <t>ардуан лиоф. 4мг+р-ритель 2мл</t>
  </si>
  <si>
    <t>аскорутин</t>
  </si>
  <si>
    <t>аскофен</t>
  </si>
  <si>
    <t>аспаркам 10мл</t>
  </si>
  <si>
    <t>атоксил 2г пак.</t>
  </si>
  <si>
    <t>атропина сульф.10мг/мл 5мл капли/глаз</t>
  </si>
  <si>
    <t>АТФ  1% 1мл</t>
  </si>
  <si>
    <t>ацетилсалициловая к-та 0,5</t>
  </si>
  <si>
    <t>барбовал 25,0</t>
  </si>
  <si>
    <t>бисакодил-Д 0.005г</t>
  </si>
  <si>
    <t>би-септ-фармак 400/80мг</t>
  </si>
  <si>
    <t>бисопролол 10мг</t>
  </si>
  <si>
    <t>бромгексин</t>
  </si>
  <si>
    <t>валидол</t>
  </si>
  <si>
    <t>валидол 0,06г</t>
  </si>
  <si>
    <t>вата медиц гигроск н\ст 100гр зиг-заг</t>
  </si>
  <si>
    <t>верапамила г/х-Д  0,25% 2мл</t>
  </si>
  <si>
    <t>викасол-Д 1% 1мл</t>
  </si>
  <si>
    <t>винпоцетин-Д 0.5% 2мл</t>
  </si>
  <si>
    <t>витамин В-1 50мг\мл 1мл</t>
  </si>
  <si>
    <t>витамин В-12</t>
  </si>
  <si>
    <t>витамин В-6 1,0</t>
  </si>
  <si>
    <t>галоперидол деканоат 50мг/мл 1мл</t>
  </si>
  <si>
    <t>гепарин 5000МЕ/5мл</t>
  </si>
  <si>
    <t>гидрокартизон ацетат суспен\ин 2,5% 2мл</t>
  </si>
  <si>
    <t>глутаргин  0,75г</t>
  </si>
  <si>
    <t>глутаргин концентрат 40% 5мл</t>
  </si>
  <si>
    <t>кс</t>
  </si>
  <si>
    <t>гриппоцитрон лимон 4,0г</t>
  </si>
  <si>
    <t>дарсил</t>
  </si>
  <si>
    <t>декасан 200мл р-р</t>
  </si>
  <si>
    <t>депос сусп\ин 1мл</t>
  </si>
  <si>
    <t>диазолин 0,1</t>
  </si>
  <si>
    <t>дибазол 1% 5мл</t>
  </si>
  <si>
    <t>диклофенак-дарниця 2,5% 3мл</t>
  </si>
  <si>
    <t>димедрол 1% 1мл</t>
  </si>
  <si>
    <t>димексид 100мл</t>
  </si>
  <si>
    <t>дофамин-Д концентрат  40мг/мл 5мл</t>
  </si>
  <si>
    <t>дротаверин-Д 2% 2мл</t>
  </si>
  <si>
    <t>ибупрофен</t>
  </si>
  <si>
    <t>ингалипт - н аэрозоль 30мл</t>
  </si>
  <si>
    <t>индометацин</t>
  </si>
  <si>
    <t>инспирон сироп 2мг/мл 150мл</t>
  </si>
  <si>
    <t>каптопрес</t>
  </si>
  <si>
    <t>карбамазепин-ФС  200мг</t>
  </si>
  <si>
    <t>кейвер 25мг</t>
  </si>
  <si>
    <t>кейвер 50мг/2мл  2мл</t>
  </si>
  <si>
    <t>кеналог 40 сусп\инъек 40мг\1мл 1мл</t>
  </si>
  <si>
    <t>кетальгин лонг р-р 30мг\мл 1мл</t>
  </si>
  <si>
    <t>кетамин 50мг/мл  2мл</t>
  </si>
  <si>
    <t>корвалмент 0,1г</t>
  </si>
  <si>
    <t>корвалол 25,0</t>
  </si>
  <si>
    <t>кордарон 50мг\мл 3мл</t>
  </si>
  <si>
    <t>кордиамин 2,0мл</t>
  </si>
  <si>
    <t>кофеин-бензоат натрия 10% 1мл</t>
  </si>
  <si>
    <t>левомицетин 0,5г</t>
  </si>
  <si>
    <t>левомицетин глазные капли 0,25%</t>
  </si>
  <si>
    <t>лидокаин 10% 2,0</t>
  </si>
  <si>
    <t>лидокаин 2% 2,0</t>
  </si>
  <si>
    <t>липразид</t>
  </si>
  <si>
    <t>лоперамид</t>
  </si>
  <si>
    <t>лоратадин</t>
  </si>
  <si>
    <t>мазь левомиколь 0,40</t>
  </si>
  <si>
    <t>маннит 15% 200мл</t>
  </si>
  <si>
    <t>маска фильтр. мед "Стандарт 313"</t>
  </si>
  <si>
    <t>мезатон 1% 1мл</t>
  </si>
  <si>
    <t>мелоксикам 0,015г</t>
  </si>
  <si>
    <t>мелоксикам-новофарм р-р\ин 10мг\мл 1,5мл</t>
  </si>
  <si>
    <t>метоклопрамид 10мг</t>
  </si>
  <si>
    <t>метоклопрамиду  гидрохлорид 5мг/мл  2,0</t>
  </si>
  <si>
    <t>моторикс 0,01г</t>
  </si>
  <si>
    <t>мукалтин 50мг</t>
  </si>
  <si>
    <t>нафтизин капли 0,1% 10мл</t>
  </si>
  <si>
    <t>небивал 5мг</t>
  </si>
  <si>
    <t>нистатин 500000  ОД</t>
  </si>
  <si>
    <t>нормопрес</t>
  </si>
  <si>
    <t>но-х-ша 0,04г</t>
  </si>
  <si>
    <t>но-х-ша р-р 20мг\мл 2мл</t>
  </si>
  <si>
    <t>омез 20мг</t>
  </si>
  <si>
    <t>омепрозол</t>
  </si>
  <si>
    <t>ортофен</t>
  </si>
  <si>
    <t>офлокаин-дарница мазь 15г</t>
  </si>
  <si>
    <t>панкреазим</t>
  </si>
  <si>
    <t>панкреатин 8000</t>
  </si>
  <si>
    <t>парацетамол 0,2г</t>
  </si>
  <si>
    <t>пирацетам 20% 10мл</t>
  </si>
  <si>
    <t>преднизалон-Д  0.005</t>
  </si>
  <si>
    <t>прозерин 0,05% 1,0</t>
  </si>
  <si>
    <t>ранитидин</t>
  </si>
  <si>
    <t>реналган</t>
  </si>
  <si>
    <t>ренальган р-р\ин 5мл</t>
  </si>
  <si>
    <t>рибоксин 2% 10мл</t>
  </si>
  <si>
    <t>р-р аскорб.к-ты 50мг\мл 2мл</t>
  </si>
  <si>
    <t>р-р брил.зелени</t>
  </si>
  <si>
    <t>р-р диоксидина 1%  10мл</t>
  </si>
  <si>
    <t>р-р йода 20мл 5%</t>
  </si>
  <si>
    <t>р-р кальция хлорид 10% 10мл</t>
  </si>
  <si>
    <t>р-р никотиновой кислоты 1,0</t>
  </si>
  <si>
    <t>р-р новокаина 0,5% 5,0</t>
  </si>
  <si>
    <t>р-р перекиси водорода 3% 40мл</t>
  </si>
  <si>
    <t>р-р перикись водорода 3% 100мл</t>
  </si>
  <si>
    <t>р-р платифилина 0,2% 1,0</t>
  </si>
  <si>
    <t>р-р строфантина 1,0</t>
  </si>
  <si>
    <t>сальбутомол аэрозоль для ингаляций 200д100мкг</t>
  </si>
  <si>
    <t>свечи бисакодиловые</t>
  </si>
  <si>
    <t>сибазона 0.5%2.0</t>
  </si>
  <si>
    <t>силибор-35 35мг</t>
  </si>
  <si>
    <t>спирт камфорный 40мл</t>
  </si>
  <si>
    <t>спирт этиловый 96%</t>
  </si>
  <si>
    <t>сульфацил натрия  30%  10мл</t>
  </si>
  <si>
    <t>сульфацил натрия 20% 10мл</t>
  </si>
  <si>
    <t>сульфокамфокаин-Д 10% 2мл</t>
  </si>
  <si>
    <t>толперил 150мг</t>
  </si>
  <si>
    <t>толперил р-р 1мл</t>
  </si>
  <si>
    <t>трамадол 5%-2мл</t>
  </si>
  <si>
    <t>тризипин р-р\ин 100мг/мл 5мл</t>
  </si>
  <si>
    <t>т-триомакс р-р 25мг\мл 4мл</t>
  </si>
  <si>
    <t>фармазолин 0,05% 10мл</t>
  </si>
  <si>
    <t>фармазолин 0,1% 10,0</t>
  </si>
  <si>
    <t>фармасулин Н 100МЕ\мл 3мл</t>
  </si>
  <si>
    <t>фармасулин Н NР 100МЕ/мл 5мл</t>
  </si>
  <si>
    <t>фенигидин</t>
  </si>
  <si>
    <t>фентанил 0,05мг\мл 2мл</t>
  </si>
  <si>
    <t>флуконазол 100мг</t>
  </si>
  <si>
    <t>фталазол</t>
  </si>
  <si>
    <t>фуросемид 1% 2мл</t>
  </si>
  <si>
    <t>хлоргексидина - КР  0,05% 100мл</t>
  </si>
  <si>
    <t>хлоропирамин гидрохлорид р-н 20мг\мл 1мл</t>
  </si>
  <si>
    <t>цефазолин 1,0</t>
  </si>
  <si>
    <t>цефтриаксон 1г пор\ин</t>
  </si>
  <si>
    <t>цефтриаксон-КМП 0,5г пор\ин</t>
  </si>
  <si>
    <t>цитрамон-М</t>
  </si>
  <si>
    <t>цитрамон-У</t>
  </si>
  <si>
    <t>эналаприл-Н</t>
  </si>
  <si>
    <t>этамзилат 0,25</t>
  </si>
  <si>
    <t>этанол 70 р-р/внеш.потр</t>
  </si>
  <si>
    <t>Найменування</t>
  </si>
  <si>
    <t>ВСЬОГО:</t>
  </si>
  <si>
    <t>пк</t>
  </si>
  <si>
    <t>шт.</t>
  </si>
  <si>
    <t>кп</t>
  </si>
  <si>
    <t>актовегин 5мл</t>
  </si>
  <si>
    <t>алоэ 1,0</t>
  </si>
  <si>
    <t>амброксол 0,03</t>
  </si>
  <si>
    <t>амброксол сироп 15мг/5мл</t>
  </si>
  <si>
    <t>аммиак 10% 400,0</t>
  </si>
  <si>
    <t>пр</t>
  </si>
  <si>
    <t>аспаркам</t>
  </si>
  <si>
    <t>аугментин 70мл  5мг/5мл сусп.</t>
  </si>
  <si>
    <t>бензилбензоат 25% 80г</t>
  </si>
  <si>
    <t>бензогексоний 2,5%  1,0</t>
  </si>
  <si>
    <t>беродуал Н аэрозоль 10мл</t>
  </si>
  <si>
    <t>бинт 7м*14см марл</t>
  </si>
  <si>
    <t>викасол 1% 1,0</t>
  </si>
  <si>
    <t>винпоцетин</t>
  </si>
  <si>
    <t>вода для инъекций</t>
  </si>
  <si>
    <t>вода для инъекций 400мл</t>
  </si>
  <si>
    <t>гекодез 200мл</t>
  </si>
  <si>
    <t>гидазепам  0,05г</t>
  </si>
  <si>
    <t>глутаргин 0,75г</t>
  </si>
  <si>
    <t>др</t>
  </si>
  <si>
    <t>дигоксин 0,025%  1мл</t>
  </si>
  <si>
    <t>диклофенак</t>
  </si>
  <si>
    <t>дофамин-Д 4% 5мл</t>
  </si>
  <si>
    <t>дротаверин КМП  0,04г</t>
  </si>
  <si>
    <t>йодицерин 25мл</t>
  </si>
  <si>
    <t>кальция глюконат 0,5</t>
  </si>
  <si>
    <t>коргликон 0,06% 1мл</t>
  </si>
  <si>
    <t>нитроглицерин</t>
  </si>
  <si>
    <t>нитроглицерин 2мл</t>
  </si>
  <si>
    <t>н-ка валерианы 25мл</t>
  </si>
  <si>
    <t>плазмол 1,0</t>
  </si>
  <si>
    <t>ревмоксикам 1%  1,5мл</t>
  </si>
  <si>
    <t>р-р глюкозы 40% 20мл</t>
  </si>
  <si>
    <t>р-р глюкозы 5% 200мл</t>
  </si>
  <si>
    <t>р-р натрия тиосульфат 30% 5мл</t>
  </si>
  <si>
    <t>р-р Рингера 200мл</t>
  </si>
  <si>
    <t>р-р Рингера 400мл</t>
  </si>
  <si>
    <t>св</t>
  </si>
  <si>
    <t>скарификатор</t>
  </si>
  <si>
    <t>супрастин 1мг</t>
  </si>
  <si>
    <t>дз</t>
  </si>
  <si>
    <t>торсид 10мг</t>
  </si>
  <si>
    <t>фуросемид 0,4</t>
  </si>
  <si>
    <t>нифедипин 10мг</t>
  </si>
  <si>
    <t>маска "Виола" мед/3ш</t>
  </si>
  <si>
    <t>шприцы 10,0</t>
  </si>
  <si>
    <t>шприцы 2,0</t>
  </si>
  <si>
    <t>шприцы 20,0</t>
  </si>
  <si>
    <t>шприцы 5,0</t>
  </si>
  <si>
    <t>Лікарські засоби та медичні вироби, закуплени за бюджетні кошти</t>
  </si>
  <si>
    <t>активиров.уголь 0.25</t>
  </si>
  <si>
    <t>афлубин к-ли 50мл</t>
  </si>
  <si>
    <t>квадевит</t>
  </si>
  <si>
    <t>лазолван 15мг\2мл</t>
  </si>
  <si>
    <t>лаферобион супп.500000МЕ</t>
  </si>
  <si>
    <t>лейкопластырь хир. бум 1,25см*5м</t>
  </si>
  <si>
    <t>лидаза-биофар.пор. 64ед</t>
  </si>
  <si>
    <t>льесфаль 50мг\мл 5мл</t>
  </si>
  <si>
    <t>метадон 10мг</t>
  </si>
  <si>
    <t>метадон 25мг</t>
  </si>
  <si>
    <t>метадон 5мг</t>
  </si>
  <si>
    <t>небулайзер Т-picce мундштук 150мм</t>
  </si>
  <si>
    <t>небутамол р-р небулы 2мл</t>
  </si>
  <si>
    <t>памперсы</t>
  </si>
  <si>
    <t>парацетамол свечи 0,17г</t>
  </si>
  <si>
    <t>пиковит сироп 150мл</t>
  </si>
  <si>
    <t>регидрон 20.5г\1л Н</t>
  </si>
  <si>
    <t>реосорбилакт 200,0мл</t>
  </si>
  <si>
    <t>рифампицин 150мг</t>
  </si>
  <si>
    <t>санорин наз спрей 0,1% 10мл</t>
  </si>
  <si>
    <t>сингуляр п\о 10мг</t>
  </si>
  <si>
    <t>стрептомицина сульфат пор 1г</t>
  </si>
  <si>
    <t>супервит жев.</t>
  </si>
  <si>
    <t>супрастин 20мг\1мл Н</t>
  </si>
  <si>
    <t>трифас 20  20мг\4мл</t>
  </si>
  <si>
    <t>фенистил к-ли 0.1% 20мл</t>
  </si>
  <si>
    <t>эссенциале форте</t>
  </si>
  <si>
    <t>никотиновая к-та 1мл</t>
  </si>
  <si>
    <t>эреспал сироп 150мл</t>
  </si>
  <si>
    <t>Головний лікар    О.В.Тищенко</t>
  </si>
  <si>
    <t>упаковка</t>
  </si>
  <si>
    <t>шт</t>
  </si>
  <si>
    <t>№ п\п</t>
  </si>
  <si>
    <t xml:space="preserve">капреомицин 1,0г </t>
  </si>
  <si>
    <t>Медичні препарати для хворих на СНІД</t>
  </si>
  <si>
    <t>600мг</t>
  </si>
  <si>
    <t>150мг</t>
  </si>
  <si>
    <t>200мг</t>
  </si>
  <si>
    <t>500мг</t>
  </si>
  <si>
    <t>300мг</t>
  </si>
  <si>
    <t>100мг</t>
  </si>
  <si>
    <t>1,0г</t>
  </si>
  <si>
    <t>480мг</t>
  </si>
  <si>
    <t>400мг</t>
  </si>
  <si>
    <t>200мл</t>
  </si>
  <si>
    <t>250мг</t>
  </si>
  <si>
    <t>50мг</t>
  </si>
  <si>
    <t>5мл</t>
  </si>
  <si>
    <t>0,03г</t>
  </si>
  <si>
    <t>100мл</t>
  </si>
  <si>
    <t>0,25г</t>
  </si>
  <si>
    <t>2,0г</t>
  </si>
  <si>
    <t>0,01г</t>
  </si>
  <si>
    <t>40мл</t>
  </si>
  <si>
    <t>1,2г</t>
  </si>
  <si>
    <t>2мл</t>
  </si>
  <si>
    <t>0,5г</t>
  </si>
  <si>
    <t>10мл</t>
  </si>
  <si>
    <t>1мл</t>
  </si>
  <si>
    <t>0,005г</t>
  </si>
  <si>
    <t>400/80мг</t>
  </si>
  <si>
    <t>10мг</t>
  </si>
  <si>
    <t>0,06г</t>
  </si>
  <si>
    <t>0,75г</t>
  </si>
  <si>
    <t>4,0г</t>
  </si>
  <si>
    <t>0,1г</t>
  </si>
  <si>
    <t>3мл</t>
  </si>
  <si>
    <t>40мг\мл</t>
  </si>
  <si>
    <t>30мл</t>
  </si>
  <si>
    <t>150мл</t>
  </si>
  <si>
    <t>25мг</t>
  </si>
  <si>
    <t>25мл</t>
  </si>
  <si>
    <t>0,015г</t>
  </si>
  <si>
    <t>5мг</t>
  </si>
  <si>
    <t>0,04г</t>
  </si>
  <si>
    <t>0,05г</t>
  </si>
  <si>
    <t>20мг</t>
  </si>
  <si>
    <t>15г</t>
  </si>
  <si>
    <t>0,2г</t>
  </si>
  <si>
    <t>0,8г</t>
  </si>
  <si>
    <t>20мл</t>
  </si>
  <si>
    <t>35мг</t>
  </si>
  <si>
    <t>4мл</t>
  </si>
  <si>
    <t>0,25мг</t>
  </si>
  <si>
    <t>50мл</t>
  </si>
  <si>
    <t>16мг</t>
  </si>
  <si>
    <t>0,17г</t>
  </si>
  <si>
    <t>5,0г</t>
  </si>
  <si>
    <t xml:space="preserve">Міжнародна назва предмету закупівлі </t>
  </si>
  <si>
    <t>амп,0,18% 1мл</t>
  </si>
  <si>
    <t>табл,500мг</t>
  </si>
  <si>
    <t>амп,5мг/5мл</t>
  </si>
  <si>
    <t>табл,250мг</t>
  </si>
  <si>
    <t>табл,100мг</t>
  </si>
  <si>
    <t>амп,1мл</t>
  </si>
  <si>
    <t>раствор,10%100мл</t>
  </si>
  <si>
    <t>табл,300мг</t>
  </si>
  <si>
    <t>сироп 15мг/5мл</t>
  </si>
  <si>
    <t>сироп 30мг/мл100мл</t>
  </si>
  <si>
    <t>аминазин 0,025</t>
  </si>
  <si>
    <t>табл,25мг</t>
  </si>
  <si>
    <t>амп,2,5% 2,0</t>
  </si>
  <si>
    <t>раствор д/ин,5%100мл</t>
  </si>
  <si>
    <t>порошок 1,0г</t>
  </si>
  <si>
    <t>табл,10мг</t>
  </si>
  <si>
    <t>раствор,10%400мл</t>
  </si>
  <si>
    <t>раствор,10%40мл</t>
  </si>
  <si>
    <t xml:space="preserve">амоксициллин  0,25  </t>
  </si>
  <si>
    <t>раствор д/ин,50%2мл</t>
  </si>
  <si>
    <t>антраль0,3</t>
  </si>
  <si>
    <t>порошок,4мг+раств 2мл</t>
  </si>
  <si>
    <t>табл</t>
  </si>
  <si>
    <t>табл,50мг</t>
  </si>
  <si>
    <t>раствор д/ин, 10мл</t>
  </si>
  <si>
    <t>порошок,2г</t>
  </si>
  <si>
    <t>раствор д/и амп,1%1мл</t>
  </si>
  <si>
    <t>суспензия70мл  5мг/5мл</t>
  </si>
  <si>
    <t>капли д/внутр.прим 25мл</t>
  </si>
  <si>
    <t>эмульсия 20%50мл</t>
  </si>
  <si>
    <t>эмульсия 25%80мл</t>
  </si>
  <si>
    <t>аэрозоль,10мл</t>
  </si>
  <si>
    <t>7м*14см марл</t>
  </si>
  <si>
    <t>табл,5мг</t>
  </si>
  <si>
    <t>табл,400/80мг</t>
  </si>
  <si>
    <t>табл.</t>
  </si>
  <si>
    <t>амп,5мл</t>
  </si>
  <si>
    <t>раствор д/ин, 200мл</t>
  </si>
  <si>
    <t>суспен\ин 2,5% 2мл</t>
  </si>
  <si>
    <t>табл,75мг</t>
  </si>
  <si>
    <t>раствор д/и амп,40%5мл</t>
  </si>
  <si>
    <t>табл,25,2мг</t>
  </si>
  <si>
    <t>дексаметазон 5мг</t>
  </si>
  <si>
    <t>табл, 5мг</t>
  </si>
  <si>
    <t>сусп\ин 1мл</t>
  </si>
  <si>
    <t>розчин100мл</t>
  </si>
  <si>
    <t>табл,40мг</t>
  </si>
  <si>
    <t>табл,200мг</t>
  </si>
  <si>
    <t>аэрозоль 30мл</t>
  </si>
  <si>
    <t>сироп 2мг/мл 150мл</t>
  </si>
  <si>
    <t>табл,2мг</t>
  </si>
  <si>
    <t xml:space="preserve">мазь левомиколь </t>
  </si>
  <si>
    <t>туб,40,0г</t>
  </si>
  <si>
    <t>табл,15мг</t>
  </si>
  <si>
    <t>амп</t>
  </si>
  <si>
    <t>нистатин 500000  ЕД</t>
  </si>
  <si>
    <t>табл,500000ЕД</t>
  </si>
  <si>
    <t>табл,0,5мг</t>
  </si>
  <si>
    <t>табл,20мг</t>
  </si>
  <si>
    <t>туб,15,0г</t>
  </si>
  <si>
    <t>табл,8000ЕД</t>
  </si>
  <si>
    <t>преднизолон 30мг\мл</t>
  </si>
  <si>
    <t>табл,150мг</t>
  </si>
  <si>
    <t>табл,</t>
  </si>
  <si>
    <t>раствор д/и,амп 50мг/мл 2мл</t>
  </si>
  <si>
    <t>свечи бисакодил№10</t>
  </si>
  <si>
    <t>ректальные свечи</t>
  </si>
  <si>
    <t>капли глазные30%10мл</t>
  </si>
  <si>
    <t>раствор д/и,амп  1мл</t>
  </si>
  <si>
    <t>раствор д/и,фл.,1,0г</t>
  </si>
  <si>
    <t>L-лизин 0,1% 5мл</t>
  </si>
  <si>
    <t>клеена</t>
  </si>
  <si>
    <t>маска "Виола" мед.3 слойная</t>
  </si>
  <si>
    <t>система пер крови</t>
  </si>
  <si>
    <t>система пер р-р</t>
  </si>
  <si>
    <t>Форма 2</t>
  </si>
  <si>
    <t>Форма 1</t>
  </si>
  <si>
    <t>0,5мг</t>
  </si>
  <si>
    <t>РАЗОМ:</t>
  </si>
  <si>
    <t>РАЗОМ :</t>
  </si>
  <si>
    <t>50\50 мл</t>
  </si>
  <si>
    <t>0,008г</t>
  </si>
  <si>
    <t>0,025г</t>
  </si>
  <si>
    <t>40,0г</t>
  </si>
  <si>
    <t>1,5мл</t>
  </si>
  <si>
    <t>0,15г</t>
  </si>
  <si>
    <t>200доз</t>
  </si>
  <si>
    <t>0,3г</t>
  </si>
  <si>
    <t>свечи с рифампицином</t>
  </si>
  <si>
    <t>400мл</t>
  </si>
  <si>
    <t>р-р глюкозы 5% 400мл</t>
  </si>
  <si>
    <t>р-р натрия хлор 0,9% 200мл</t>
  </si>
  <si>
    <t>р-р новокаина 0,5%200мл</t>
  </si>
  <si>
    <t>реополиглюкин 200мл</t>
  </si>
  <si>
    <t>реополиглюкин 400мл</t>
  </si>
  <si>
    <t>р-р натрия хлор 0,9%400мл</t>
  </si>
  <si>
    <t xml:space="preserve">эспумизан L </t>
  </si>
  <si>
    <t>40мг\мл эм</t>
  </si>
  <si>
    <t>уп</t>
  </si>
  <si>
    <t xml:space="preserve">фромилид </t>
  </si>
  <si>
    <t xml:space="preserve">йогурт </t>
  </si>
  <si>
    <t>капс</t>
  </si>
  <si>
    <t>гептрал</t>
  </si>
  <si>
    <t>пара</t>
  </si>
  <si>
    <t>альмагель</t>
  </si>
  <si>
    <t>170мл</t>
  </si>
  <si>
    <t>нейровитан</t>
  </si>
  <si>
    <t>нейрорубин</t>
  </si>
  <si>
    <t xml:space="preserve">плазмол </t>
  </si>
  <si>
    <t>торсид</t>
  </si>
  <si>
    <t xml:space="preserve">эреспал </t>
  </si>
  <si>
    <t>80мг</t>
  </si>
  <si>
    <t>эссенциале 5,0</t>
  </si>
  <si>
    <t>5,0мл</t>
  </si>
  <si>
    <t>шприцы 1,0</t>
  </si>
  <si>
    <t>дексалгин 50мг\2мл</t>
  </si>
  <si>
    <t>мезим форте</t>
  </si>
  <si>
    <t>аспаркам-здоровья</t>
  </si>
  <si>
    <t>гидазепам 0,05г</t>
  </si>
  <si>
    <t>дигоксин 0,025% 1мл</t>
  </si>
  <si>
    <t>0,025% 1мл</t>
  </si>
  <si>
    <t>0,4мг</t>
  </si>
  <si>
    <t>цефотаксим  р-р для ин</t>
  </si>
  <si>
    <t>р-р фурацилина 400мл 0,02%</t>
  </si>
  <si>
    <t>ливолин-форте</t>
  </si>
  <si>
    <t>кардарон</t>
  </si>
  <si>
    <t>15мг\2мл</t>
  </si>
  <si>
    <t>амоксил-К порошок</t>
  </si>
  <si>
    <t>пак</t>
  </si>
  <si>
    <t xml:space="preserve">фенистил к-ли </t>
  </si>
  <si>
    <t>1% 20мл</t>
  </si>
  <si>
    <t>декстран</t>
  </si>
  <si>
    <t>70,6% 500мл</t>
  </si>
  <si>
    <t xml:space="preserve">гидролазину гидрохларид </t>
  </si>
  <si>
    <t>20мг\2мл</t>
  </si>
  <si>
    <t>метамакс</t>
  </si>
  <si>
    <t>100мг\мл 5мл</t>
  </si>
  <si>
    <t>2,5% 2мл</t>
  </si>
  <si>
    <t>энерлив</t>
  </si>
  <si>
    <t xml:space="preserve">урсомакс </t>
  </si>
  <si>
    <t>мезим форте 10000</t>
  </si>
  <si>
    <t xml:space="preserve">фамотидин </t>
  </si>
  <si>
    <t xml:space="preserve">глицисед </t>
  </si>
  <si>
    <t xml:space="preserve">амитриптилин </t>
  </si>
  <si>
    <t>вестинорм 16мг</t>
  </si>
  <si>
    <t xml:space="preserve">витаксон </t>
  </si>
  <si>
    <t xml:space="preserve">Протитуберкульозна національна програма (Держбюджет) , Глобальний Фонд </t>
  </si>
  <si>
    <t xml:space="preserve">гидролазин г\х </t>
  </si>
  <si>
    <t>20мг 2мл</t>
  </si>
  <si>
    <t>50мг 2мл</t>
  </si>
  <si>
    <t>декстран 706% в 0,9% натрий хлор</t>
  </si>
  <si>
    <t>кардонат</t>
  </si>
  <si>
    <t>софрадекс к-ли ушн</t>
  </si>
  <si>
    <t>крем судокрем</t>
  </si>
  <si>
    <t>мазь герпевир</t>
  </si>
  <si>
    <t>2,5%  15г</t>
  </si>
  <si>
    <t>200мг 1мл</t>
  </si>
  <si>
    <t xml:space="preserve">укрлив сусп </t>
  </si>
  <si>
    <t>эспумизан</t>
  </si>
  <si>
    <t>40мг</t>
  </si>
  <si>
    <t xml:space="preserve">гепацеф </t>
  </si>
  <si>
    <t>2г</t>
  </si>
  <si>
    <t>галстена к-ли</t>
  </si>
  <si>
    <t>биогая к-ли пробиотик</t>
  </si>
  <si>
    <t xml:space="preserve">лидаза-биофар пор </t>
  </si>
  <si>
    <t>64ед</t>
  </si>
  <si>
    <t xml:space="preserve">називин к-ли </t>
  </si>
  <si>
    <t>0,05% 10мл</t>
  </si>
  <si>
    <t xml:space="preserve">нейрорубин </t>
  </si>
  <si>
    <t>нурофен сусп клуб</t>
  </si>
  <si>
    <t xml:space="preserve">сода-буфер </t>
  </si>
  <si>
    <t>4,2% 200мл</t>
  </si>
  <si>
    <t>сорбилакт р-р</t>
  </si>
  <si>
    <t>р-р Люголя</t>
  </si>
  <si>
    <t>р-р калия йодид</t>
  </si>
  <si>
    <t xml:space="preserve">р-р фенолфталеин спирт </t>
  </si>
  <si>
    <t>50мл 1%</t>
  </si>
  <si>
    <t xml:space="preserve">р-р уксусной к-ти </t>
  </si>
  <si>
    <t>системы ПР</t>
  </si>
  <si>
    <t>системы ПК</t>
  </si>
  <si>
    <t>регидрон  р-р</t>
  </si>
  <si>
    <t>тавегил</t>
  </si>
  <si>
    <t>1мг</t>
  </si>
  <si>
    <t>алтейка сироп 200мл</t>
  </si>
  <si>
    <t xml:space="preserve">перч см,лат, н\ст прип </t>
  </si>
  <si>
    <t xml:space="preserve">перч одн, х\стер,прип </t>
  </si>
  <si>
    <t>перч двойн., стер</t>
  </si>
  <si>
    <t>діоксідін</t>
  </si>
  <si>
    <t>10мг\мл 10мл</t>
  </si>
  <si>
    <t>торадів</t>
  </si>
  <si>
    <t>спиронолактон-дарниця</t>
  </si>
  <si>
    <t>пор</t>
  </si>
  <si>
    <t>галоприл</t>
  </si>
  <si>
    <t>1мл 5мг\мл</t>
  </si>
  <si>
    <t xml:space="preserve">метонат р-н </t>
  </si>
  <si>
    <t xml:space="preserve">натрию тиосульфат р-н </t>
  </si>
  <si>
    <t>300мг\мл 5мл</t>
  </si>
  <si>
    <t>нохшаверин "03" р-н</t>
  </si>
  <si>
    <t>2мл 20мг\мл</t>
  </si>
  <si>
    <t>ондансетрон р-н</t>
  </si>
  <si>
    <t xml:space="preserve"> 2мг\мл 4мл</t>
  </si>
  <si>
    <t>папаверина р-н 2% 2,0</t>
  </si>
  <si>
    <t xml:space="preserve"> пентоксифилина 2% 5мл</t>
  </si>
  <si>
    <t xml:space="preserve">торадив р-н </t>
  </si>
  <si>
    <t>5мг\мл 4мл</t>
  </si>
  <si>
    <t>пантокар</t>
  </si>
  <si>
    <t>тб, 40мг</t>
  </si>
  <si>
    <t>шприц 1мл одн стер</t>
  </si>
  <si>
    <t>шприц 2мл з голкою</t>
  </si>
  <si>
    <t>шприц 5мл з голкою</t>
  </si>
  <si>
    <t>шприц 10мл з голкою</t>
  </si>
  <si>
    <t>шприц 20мл з голкою</t>
  </si>
  <si>
    <t>шприц 50мл з голкою</t>
  </si>
  <si>
    <t xml:space="preserve">50мл </t>
  </si>
  <si>
    <t>шприц 100мл з конусом\катетера</t>
  </si>
  <si>
    <t>200мл 60мг\мл</t>
  </si>
  <si>
    <t>р-р перикись водорода 3% 400мл</t>
  </si>
  <si>
    <t>р-р формаліна</t>
  </si>
  <si>
    <t>10% 400мл</t>
  </si>
  <si>
    <t>глицерин</t>
  </si>
  <si>
    <t>100гр</t>
  </si>
  <si>
    <t>X-Plore 1730+FFP3 V</t>
  </si>
  <si>
    <t>бофен сироп</t>
  </si>
  <si>
    <t>валериана экстрат</t>
  </si>
  <si>
    <t>гемотран</t>
  </si>
  <si>
    <t>100мг 5мл</t>
  </si>
  <si>
    <t>доксициклин гиклат</t>
  </si>
  <si>
    <t>кардиодорон</t>
  </si>
  <si>
    <t>5% 3мл</t>
  </si>
  <si>
    <t>льесфаль</t>
  </si>
  <si>
    <t>50мг 5мл</t>
  </si>
  <si>
    <t xml:space="preserve">метонат </t>
  </si>
  <si>
    <t>миканозол крем</t>
  </si>
  <si>
    <t>2% 30мг Н</t>
  </si>
  <si>
    <t>мазь гепариновая</t>
  </si>
  <si>
    <t>парацетамол свечи</t>
  </si>
  <si>
    <t xml:space="preserve">пентоксифилин </t>
  </si>
  <si>
    <t>р-р 2% 5мл</t>
  </si>
  <si>
    <t>р-р20% 10мл</t>
  </si>
  <si>
    <t>р-р 1мл</t>
  </si>
  <si>
    <t>30мг/мл 1мл</t>
  </si>
  <si>
    <t>0,05% 1мл</t>
  </si>
  <si>
    <t>1% 1,5мл</t>
  </si>
  <si>
    <t>пиковит сироп</t>
  </si>
  <si>
    <t xml:space="preserve">платифилин </t>
  </si>
  <si>
    <t>0,2% 1,0мл</t>
  </si>
  <si>
    <t>рефортан 6</t>
  </si>
  <si>
    <t>500мл</t>
  </si>
  <si>
    <t xml:space="preserve">стрептомицина сульфат </t>
  </si>
  <si>
    <t>пор 1г</t>
  </si>
  <si>
    <t>р-р 200мл</t>
  </si>
  <si>
    <t xml:space="preserve">0,05мг/мл2мл </t>
  </si>
  <si>
    <t>фентанил 2мл</t>
  </si>
  <si>
    <t xml:space="preserve">5%2мл </t>
  </si>
  <si>
    <t>50мг/2мл 2мл</t>
  </si>
  <si>
    <t>кейвер  2мл</t>
  </si>
  <si>
    <t xml:space="preserve">0,025%1мл </t>
  </si>
  <si>
    <t>50мг/мл 2мл</t>
  </si>
  <si>
    <t>амп,3% 1мл</t>
  </si>
  <si>
    <t>0,06% 1мл</t>
  </si>
  <si>
    <t>амп,2мл</t>
  </si>
  <si>
    <t>10%2мл</t>
  </si>
  <si>
    <t>лидокаин р-р д\и</t>
  </si>
  <si>
    <t>2%2мл</t>
  </si>
  <si>
    <t>1%1мл</t>
  </si>
  <si>
    <t>мезатон р-р д\ин</t>
  </si>
  <si>
    <t>20мг/мл 2мл</t>
  </si>
  <si>
    <t>но-х-ша р-р д\ин</t>
  </si>
  <si>
    <t>флаконы,0,5% 200мл</t>
  </si>
  <si>
    <t xml:space="preserve">амлодипин </t>
  </si>
  <si>
    <t>500мг\мл 5мл</t>
  </si>
  <si>
    <t>пропофол ново ємульсия</t>
  </si>
  <si>
    <t>туберкулин</t>
  </si>
  <si>
    <t>1фл*6доз</t>
  </si>
  <si>
    <t>трисоль р-н</t>
  </si>
  <si>
    <t>кардиодарон</t>
  </si>
  <si>
    <t>см,лат, н\ст прип</t>
  </si>
  <si>
    <t xml:space="preserve">одн, х\стер,прип </t>
  </si>
  <si>
    <t>двойн., стер</t>
  </si>
  <si>
    <t>хир.однор. нитр</t>
  </si>
  <si>
    <t>перчатки хир.однор. нитр</t>
  </si>
  <si>
    <t>ПК</t>
  </si>
  <si>
    <t>ПР</t>
  </si>
  <si>
    <t>Противотуберкульозні  медичні препарати</t>
  </si>
  <si>
    <t>метафин-ІС</t>
  </si>
  <si>
    <t>амп.,0,1%5мл</t>
  </si>
  <si>
    <t>галстена 50мл к-ли</t>
  </si>
  <si>
    <t>к-ли 50мл</t>
  </si>
  <si>
    <t>декстран 500мл</t>
  </si>
  <si>
    <t>500мл%</t>
  </si>
  <si>
    <t xml:space="preserve">лаферобион </t>
  </si>
  <si>
    <t>супп 500000МЕ</t>
  </si>
  <si>
    <t>капли назал0,05%10мл</t>
  </si>
  <si>
    <t>регидрон пакет</t>
  </si>
  <si>
    <t>20,5г\1л</t>
  </si>
  <si>
    <t>парацетамол  0,1г</t>
  </si>
  <si>
    <t xml:space="preserve">судокрем крем </t>
  </si>
  <si>
    <t>250г</t>
  </si>
  <si>
    <t>реосорбилакт</t>
  </si>
  <si>
    <t>фл,100мг/5мл</t>
  </si>
  <si>
    <t>96%фл.</t>
  </si>
  <si>
    <t>70%фл.</t>
  </si>
  <si>
    <t>отрез 0,9*5м</t>
  </si>
  <si>
    <t>р-н д/и,фл.,1,0г</t>
  </si>
  <si>
    <t xml:space="preserve">р-н д/и,1%2мл </t>
  </si>
  <si>
    <t>р-н д/и,100МЕ/мл5мл .</t>
  </si>
  <si>
    <t>р-н д/и,амп 10мл</t>
  </si>
  <si>
    <t>р-н д/и,амп 2,5% 2мл</t>
  </si>
  <si>
    <t>р-н д/и,флаконы, 200мл</t>
  </si>
  <si>
    <t>р-н  д/и,фл, 200мл</t>
  </si>
  <si>
    <t>р-н  д/и,фл, 400мл</t>
  </si>
  <si>
    <t>р-н д/и,фл,0,9% 400мл</t>
  </si>
  <si>
    <t>р-н д/и,фл,0,9% 200мл</t>
  </si>
  <si>
    <t>р-н д/и,амп 10% 10мл</t>
  </si>
  <si>
    <t>р-н д/и,фл,5% 400мл</t>
  </si>
  <si>
    <t>р-н д/и,фл,5% 200мл</t>
  </si>
  <si>
    <t>р-н 40% 20мл</t>
  </si>
  <si>
    <t>р-н спирт1%д20мл</t>
  </si>
  <si>
    <t>р-нд/и,10мг/мл 1,5мл</t>
  </si>
  <si>
    <t>крапли 25мл</t>
  </si>
  <si>
    <t>р-нд/ин,фл, 5000МЕ/5мл</t>
  </si>
  <si>
    <t xml:space="preserve">ацетилсалициловая к-та </t>
  </si>
  <si>
    <t>аминокапроновая к-та</t>
  </si>
  <si>
    <t>альбумин донор</t>
  </si>
  <si>
    <t>гигроск н\ст 100гр зиг-заг</t>
  </si>
  <si>
    <t>аугментин пор.</t>
  </si>
  <si>
    <t>1,2г пор д\ін</t>
  </si>
  <si>
    <t>бензилбензоат эмульсия</t>
  </si>
  <si>
    <t>бисептол400/80мг</t>
  </si>
  <si>
    <t>вормил</t>
  </si>
  <si>
    <t xml:space="preserve">галоперидол деканоат </t>
  </si>
  <si>
    <t>р-н,50мг/мл1мл</t>
  </si>
  <si>
    <t xml:space="preserve">диоксідін </t>
  </si>
  <si>
    <t>1%10мл</t>
  </si>
  <si>
    <t xml:space="preserve">р-н д/и,амп,4%5мл </t>
  </si>
  <si>
    <t>р-н\нар.пр,25мл</t>
  </si>
  <si>
    <t>кларітроміцин</t>
  </si>
  <si>
    <t>р-н д/и, 2мл 64ЕД</t>
  </si>
  <si>
    <t>мазь оксолиновая</t>
  </si>
  <si>
    <t>2,5мг\г 10г</t>
  </si>
  <si>
    <t>р-н д/и,1% 2мл</t>
  </si>
  <si>
    <t>ондастерон</t>
  </si>
  <si>
    <t>р-н 2мг\мл 4мл</t>
  </si>
  <si>
    <t xml:space="preserve">папаверин </t>
  </si>
  <si>
    <t>2% 2,0</t>
  </si>
  <si>
    <t>пропофол ново ємульсія</t>
  </si>
  <si>
    <t xml:space="preserve">реополиглюкин </t>
  </si>
  <si>
    <t xml:space="preserve">р-р калию хлорид </t>
  </si>
  <si>
    <t>р-н д/и,фл75мг/мл 20мл</t>
  </si>
  <si>
    <t xml:space="preserve">р-р натрия хлорид </t>
  </si>
  <si>
    <t>р-р пероксида водн конц</t>
  </si>
  <si>
    <t>р-н 33% 400мл</t>
  </si>
  <si>
    <t>сорбилакт</t>
  </si>
  <si>
    <t>р-н 200мл</t>
  </si>
  <si>
    <t>строфантин</t>
  </si>
  <si>
    <t>р-н 1,0</t>
  </si>
  <si>
    <t>р-н д/и,фл. 1мл</t>
  </si>
  <si>
    <t>краплі назал0,05%10мл</t>
  </si>
  <si>
    <t>хлорофиллипт</t>
  </si>
  <si>
    <t xml:space="preserve">перчатки </t>
  </si>
  <si>
    <t>шприцы 50,0</t>
  </si>
  <si>
    <t xml:space="preserve">р-р калия хлорид конц 75мг\мл </t>
  </si>
  <si>
    <t>кларитромицин</t>
  </si>
  <si>
    <t>диазолин 0,5</t>
  </si>
  <si>
    <t xml:space="preserve">дротаверин КМП </t>
  </si>
  <si>
    <t>р-р перикись водорода конц</t>
  </si>
  <si>
    <t>400,0мл 33%</t>
  </si>
  <si>
    <t>р-р хлоромина</t>
  </si>
  <si>
    <t>1% 400мл</t>
  </si>
  <si>
    <t xml:space="preserve">гемотран </t>
  </si>
  <si>
    <t>50мг\мл 5мл</t>
  </si>
  <si>
    <t xml:space="preserve">свечи с рифампицином </t>
  </si>
  <si>
    <t>5мг\мл 1мл р-н</t>
  </si>
  <si>
    <t>0,75*2м мед видА</t>
  </si>
  <si>
    <t>амоксиклав</t>
  </si>
  <si>
    <t>500мг\125мг</t>
  </si>
  <si>
    <t>мезатон краплі очні</t>
  </si>
  <si>
    <t>25мг\мл</t>
  </si>
  <si>
    <t>корвалтаб</t>
  </si>
  <si>
    <t xml:space="preserve">сенаде </t>
  </si>
  <si>
    <t>домрит</t>
  </si>
  <si>
    <t xml:space="preserve">маннит </t>
  </si>
  <si>
    <t>15% 200мл</t>
  </si>
  <si>
    <t xml:space="preserve">силибор-35 </t>
  </si>
  <si>
    <t>алерзин краплі ор.</t>
  </si>
  <si>
    <t xml:space="preserve">беродуал р-н </t>
  </si>
  <si>
    <t>отипакс вушн.краплі</t>
  </si>
  <si>
    <t>16г</t>
  </si>
  <si>
    <t xml:space="preserve">псило-бальзам гель </t>
  </si>
  <si>
    <t>1% 20г</t>
  </si>
  <si>
    <t>тринефрон</t>
  </si>
  <si>
    <t>юнівіт</t>
  </si>
  <si>
    <t>алерзин 5мг</t>
  </si>
  <si>
    <t>алерзин капли</t>
  </si>
  <si>
    <t>20мл 5%</t>
  </si>
  <si>
    <t xml:space="preserve"> амп,1%5мл </t>
  </si>
  <si>
    <t>дибазол 1% 5мл р-н\ін</t>
  </si>
  <si>
    <t>Виконавець Плаксіна О.В.</t>
  </si>
  <si>
    <t>________</t>
  </si>
  <si>
    <t xml:space="preserve">ксилат </t>
  </si>
  <si>
    <t>метронідазол</t>
  </si>
  <si>
    <t>5мг\мл 100мл</t>
  </si>
  <si>
    <t xml:space="preserve">рефордез-новофарм р-н </t>
  </si>
  <si>
    <t>60мг\мл 200мл</t>
  </si>
  <si>
    <t>р-н ГІК для інфузій</t>
  </si>
  <si>
    <t xml:space="preserve">р-р д/и,20мг/мл4мл </t>
  </si>
  <si>
    <t xml:space="preserve">алерзин </t>
  </si>
  <si>
    <t xml:space="preserve">карбамазепин-ФС </t>
  </si>
  <si>
    <t>метронидазол-дарниця</t>
  </si>
  <si>
    <t>рефордез-новофарм р-н</t>
  </si>
  <si>
    <t>цефазолин 0,5г</t>
  </si>
  <si>
    <t>раствор д/и,фл.,0,5г</t>
  </si>
  <si>
    <t>аммиак р-р 10% 400мл</t>
  </si>
  <si>
    <t>р-р борной кислоты 3% 400мл</t>
  </si>
  <si>
    <t>респиратор X-Plore</t>
  </si>
  <si>
    <t>рифабутин 150мг</t>
  </si>
  <si>
    <t>Назва предмету закупівлі</t>
  </si>
  <si>
    <t>Одиниця</t>
  </si>
  <si>
    <t>Орієнтовна</t>
  </si>
  <si>
    <t>Стан забеспеченості</t>
  </si>
  <si>
    <t>виміру</t>
  </si>
  <si>
    <t>Ціна од., грн.</t>
  </si>
  <si>
    <t>%</t>
  </si>
  <si>
    <t>1 дослідження</t>
  </si>
  <si>
    <t>Витратні матеріали для ідентифікації мікобактерій туберкульозного комплексу (діагностичний пристрій BD MGITtm TBc)</t>
  </si>
  <si>
    <t>Набір штативів для транспорту 5-ти пробірок</t>
  </si>
  <si>
    <t>1 упаковка</t>
  </si>
  <si>
    <t xml:space="preserve">Областний </t>
  </si>
  <si>
    <t xml:space="preserve">Благодійна допомога </t>
  </si>
  <si>
    <t>Сумма, грн..</t>
  </si>
  <si>
    <t>3.</t>
  </si>
  <si>
    <t xml:space="preserve">р-н ГІК для інфуз </t>
  </si>
  <si>
    <t>25мг\0,025мл</t>
  </si>
  <si>
    <t>10мг\0,01мл</t>
  </si>
  <si>
    <t>аритміл</t>
  </si>
  <si>
    <t>аритміл 3мл</t>
  </si>
  <si>
    <t>50мг\мл 3мл</t>
  </si>
  <si>
    <t>бензогексоній 2,55</t>
  </si>
  <si>
    <t>4% 5мл</t>
  </si>
  <si>
    <t>декса 2мл</t>
  </si>
  <si>
    <t>25мг\мл 2мл</t>
  </si>
  <si>
    <t>діаліпон 10мл</t>
  </si>
  <si>
    <t>3% 10мл</t>
  </si>
  <si>
    <t>контривен 10000КІО 5мл</t>
  </si>
  <si>
    <t>магнію сульфат 10мл</t>
  </si>
  <si>
    <t>250мг\мл10мл</t>
  </si>
  <si>
    <t>метонат 5мл</t>
  </si>
  <si>
    <t>налоксон-3Н 1мл</t>
  </si>
  <si>
    <t>4мг\мл 1мл</t>
  </si>
  <si>
    <t>натрію аденозинтрифосфат 1мл</t>
  </si>
  <si>
    <t>10мг\мл 1мл</t>
  </si>
  <si>
    <t>невролеку</t>
  </si>
  <si>
    <t>нітрогліцерин 2мл</t>
  </si>
  <si>
    <t>10мг\мл 2мл</t>
  </si>
  <si>
    <t xml:space="preserve"> 40мг</t>
  </si>
  <si>
    <t>2% 1мл</t>
  </si>
  <si>
    <t>платифілін р-н 2% 1мл</t>
  </si>
  <si>
    <t>30мл 1мл</t>
  </si>
  <si>
    <t>преднизалон 30мг\мл 1мл</t>
  </si>
  <si>
    <t>ревмалгин 10% 1,5л</t>
  </si>
  <si>
    <t>10% 1,5мл</t>
  </si>
  <si>
    <t>р-р кальцию хлор 2%</t>
  </si>
  <si>
    <t>р-р кальцию хлор 5%</t>
  </si>
  <si>
    <t>строфантин-г 1мл</t>
  </si>
  <si>
    <t>0,25мг\мл 1мл</t>
  </si>
  <si>
    <t xml:space="preserve">глутаргин концентрат </t>
  </si>
  <si>
    <t xml:space="preserve">диклофенак-дарниця </t>
  </si>
  <si>
    <t>кеналог 40 сусп\инъек</t>
  </si>
  <si>
    <t>левомицетин глаз. капли</t>
  </si>
  <si>
    <t xml:space="preserve">мелоксикам-новофарм </t>
  </si>
  <si>
    <t>р-р глюкозы 400мл</t>
  </si>
  <si>
    <t>р-р кальция глюконат</t>
  </si>
  <si>
    <t>р-р кальция хлорид</t>
  </si>
  <si>
    <t>р-р натрия хлор</t>
  </si>
  <si>
    <t xml:space="preserve">р-р натрия тиосульфат </t>
  </si>
  <si>
    <t xml:space="preserve">сульфацил натрия  </t>
  </si>
  <si>
    <t xml:space="preserve">сульфокамфокаин-Д </t>
  </si>
  <si>
    <t xml:space="preserve">т-триомакс </t>
  </si>
  <si>
    <t xml:space="preserve">аминокапроновая к-та </t>
  </si>
  <si>
    <t>атропина сульф.гл.крапли</t>
  </si>
  <si>
    <t>атропина сульфат</t>
  </si>
  <si>
    <t xml:space="preserve">вата медиц гигроск </t>
  </si>
  <si>
    <t xml:space="preserve">верапамила г/х-Д </t>
  </si>
  <si>
    <t>раствор д/и амп,4%5мл</t>
  </si>
  <si>
    <t xml:space="preserve">глутаргин  </t>
  </si>
  <si>
    <t>контривен 10000КІО</t>
  </si>
  <si>
    <t xml:space="preserve">нафтизин капли </t>
  </si>
  <si>
    <t>налоксон-3Н</t>
  </si>
  <si>
    <t>офлокаин-дарница мазь</t>
  </si>
  <si>
    <t>левофлоксацин 500мг</t>
  </si>
  <si>
    <t xml:space="preserve">вода для инъекций </t>
  </si>
  <si>
    <t xml:space="preserve">хлоргексидина - КР  </t>
  </si>
  <si>
    <t>винпоцетин-Д 0.5%</t>
  </si>
  <si>
    <t xml:space="preserve">галоперидол форте </t>
  </si>
  <si>
    <t xml:space="preserve">альмагель </t>
  </si>
  <si>
    <t>170мл сусп.</t>
  </si>
  <si>
    <t xml:space="preserve">дексаметазон </t>
  </si>
  <si>
    <t>р-р новокаина200,0</t>
  </si>
  <si>
    <t>фармазолин10мл</t>
  </si>
  <si>
    <t xml:space="preserve">марлевый отрез </t>
  </si>
  <si>
    <t xml:space="preserve">домрид </t>
  </si>
  <si>
    <t>линекс</t>
  </si>
  <si>
    <t>мефенаминовая к-та</t>
  </si>
  <si>
    <t>ревмоксикам</t>
  </si>
  <si>
    <t>15мг</t>
  </si>
  <si>
    <t>р-р соляной к-ты</t>
  </si>
  <si>
    <t>0,01% 400мл</t>
  </si>
  <si>
    <t>р-р сода-буфер</t>
  </si>
  <si>
    <t>4%200мл</t>
  </si>
  <si>
    <t xml:space="preserve">аминокапроновая к-та пор. </t>
  </si>
  <si>
    <t>50мл\мг100мл</t>
  </si>
  <si>
    <t xml:space="preserve">бензилбензоату эмул </t>
  </si>
  <si>
    <t>20% 50г</t>
  </si>
  <si>
    <t>бипролол</t>
  </si>
  <si>
    <t>креон 10000</t>
  </si>
  <si>
    <t xml:space="preserve">макропен </t>
  </si>
  <si>
    <t>нейро-норм</t>
  </si>
  <si>
    <t>нітрогліцерин0,5мг</t>
  </si>
  <si>
    <t xml:space="preserve">нітроксолін </t>
  </si>
  <si>
    <t>римантадин</t>
  </si>
  <si>
    <t>коларгол</t>
  </si>
  <si>
    <t>20% 50мл</t>
  </si>
  <si>
    <t>10 мг</t>
  </si>
  <si>
    <t>фероплект</t>
  </si>
  <si>
    <t>метоклопрамиду  гидрохлорид</t>
  </si>
  <si>
    <t xml:space="preserve">бипролол </t>
  </si>
  <si>
    <t xml:space="preserve">глібенкламід </t>
  </si>
  <si>
    <t xml:space="preserve">метамакс </t>
  </si>
  <si>
    <t xml:space="preserve">нитроксолин </t>
  </si>
  <si>
    <t>трисоль р-н  200мл</t>
  </si>
  <si>
    <t>эналаприл</t>
  </si>
  <si>
    <t>кетотифен</t>
  </si>
  <si>
    <t>кальция глюконат р-н</t>
  </si>
  <si>
    <t>р-н 10мл</t>
  </si>
  <si>
    <t>йогурт</t>
  </si>
  <si>
    <t xml:space="preserve">септефрил </t>
  </si>
  <si>
    <t>0,0002г</t>
  </si>
  <si>
    <t>абалам</t>
  </si>
  <si>
    <t>амитриптилин</t>
  </si>
  <si>
    <t>2млрд ЕД</t>
  </si>
  <si>
    <t>макропен</t>
  </si>
  <si>
    <t>400мг%</t>
  </si>
  <si>
    <t>метопролол</t>
  </si>
  <si>
    <t>аскорб.к-ты р-ры</t>
  </si>
  <si>
    <t>этамзилата 12,5% 2мл</t>
  </si>
  <si>
    <t xml:space="preserve">эуфилина </t>
  </si>
  <si>
    <t>сенаде 500мг</t>
  </si>
  <si>
    <t>никотиновая к-та</t>
  </si>
  <si>
    <t>спирт этиловый 70%</t>
  </si>
  <si>
    <t xml:space="preserve">амброксол сироп 30мг </t>
  </si>
  <si>
    <t>кетолонг 3% 1,0</t>
  </si>
  <si>
    <t>р-р новокаина 0,2%400мл</t>
  </si>
  <si>
    <t>спіронолактон</t>
  </si>
  <si>
    <t>полиоксиданий</t>
  </si>
  <si>
    <t>12мг</t>
  </si>
  <si>
    <t>энап-Н</t>
  </si>
  <si>
    <t>10мг\25мг</t>
  </si>
  <si>
    <t>юнивит</t>
  </si>
  <si>
    <t>р-р перикись водорода 6% 400мл</t>
  </si>
  <si>
    <t>70мл</t>
  </si>
  <si>
    <t>аугментин 70мл</t>
  </si>
  <si>
    <t>белластезин</t>
  </si>
  <si>
    <t>вазонат р-н д\ін</t>
  </si>
  <si>
    <t>лазолван 15мг\2мл 100мл</t>
  </si>
  <si>
    <t>ототон к-ли ушн.</t>
  </si>
  <si>
    <t>єнап-Н</t>
  </si>
  <si>
    <t>0,5мл</t>
  </si>
  <si>
    <t>дексаметазон   0,5мл</t>
  </si>
  <si>
    <t>дексаметазон 0,4%  0,1мл</t>
  </si>
  <si>
    <t>0,1мл</t>
  </si>
  <si>
    <t xml:space="preserve">кальцию глюк. стаб. </t>
  </si>
  <si>
    <t>100мг\мл 10мл</t>
  </si>
  <si>
    <t>сенадексин</t>
  </si>
  <si>
    <t>0,07г</t>
  </si>
  <si>
    <t>амизон 0,25</t>
  </si>
  <si>
    <t>магнію сульфат</t>
  </si>
  <si>
    <t xml:space="preserve">зиннат гран д\сусп </t>
  </si>
  <si>
    <t>125мг\5мл 100мл</t>
  </si>
  <si>
    <t>милт капли назольні</t>
  </si>
  <si>
    <t>тропікамід-фармак краплі</t>
  </si>
  <si>
    <t>1% 10мл</t>
  </si>
  <si>
    <t>офлокаин</t>
  </si>
  <si>
    <t>зацеф порошок р-н</t>
  </si>
  <si>
    <t>1г</t>
  </si>
  <si>
    <t>р-р для нар прим0,05% 100мл</t>
  </si>
  <si>
    <t>табл,0,2</t>
  </si>
  <si>
    <t>офлоксацин</t>
  </si>
  <si>
    <t>табл.,0,2г</t>
  </si>
  <si>
    <t xml:space="preserve">сенадексин </t>
  </si>
  <si>
    <t>детские</t>
  </si>
  <si>
    <t>перч ст, хир, лат припуд.</t>
  </si>
  <si>
    <t>ст, хир, лат припуд</t>
  </si>
  <si>
    <t>1,8мг\мл 1мл</t>
  </si>
  <si>
    <t>азицин 500мг</t>
  </si>
  <si>
    <t>атропина сульфат 0,1% 1мл</t>
  </si>
  <si>
    <t>50мг\мл 1мл</t>
  </si>
  <si>
    <t>фармасулин Н  100МО/мл 5мл</t>
  </si>
  <si>
    <t>5мл0</t>
  </si>
  <si>
    <t>Р-367V респиратор с клапаном</t>
  </si>
  <si>
    <t xml:space="preserve">атракуриум-Нове р-н </t>
  </si>
  <si>
    <t xml:space="preserve">10мг\мл </t>
  </si>
  <si>
    <t xml:space="preserve">азицин </t>
  </si>
  <si>
    <t>табл 500мг</t>
  </si>
  <si>
    <t>амоксил</t>
  </si>
  <si>
    <t>но-х-ша супоз. реакт</t>
  </si>
  <si>
    <t xml:space="preserve">ревмоксикам </t>
  </si>
  <si>
    <t xml:space="preserve">авелокс 400мг </t>
  </si>
  <si>
    <t xml:space="preserve">400мг/250мл р-р </t>
  </si>
  <si>
    <t>авелокс</t>
  </si>
  <si>
    <t>битуб</t>
  </si>
  <si>
    <t>100мг\мл 20мл</t>
  </si>
  <si>
    <t>канамак-1000 пор.</t>
  </si>
  <si>
    <t>1000мг</t>
  </si>
  <si>
    <t xml:space="preserve">лампрен100мг </t>
  </si>
  <si>
    <t xml:space="preserve">капоцин\ 1000мг </t>
  </si>
  <si>
    <t>0,1мг</t>
  </si>
  <si>
    <t>макрозид 500мг</t>
  </si>
  <si>
    <t>протомид 250мг</t>
  </si>
  <si>
    <t>ремедия 250мг</t>
  </si>
  <si>
    <t xml:space="preserve">териз 250мг </t>
  </si>
  <si>
    <t xml:space="preserve">левомак 250мг </t>
  </si>
  <si>
    <t xml:space="preserve">левомак 500мг </t>
  </si>
  <si>
    <t xml:space="preserve">макокс 150мг </t>
  </si>
  <si>
    <t>экокс- 400 400мг</t>
  </si>
  <si>
    <t>долутегравір</t>
  </si>
  <si>
    <t>ємтріцитобін\тенофовір</t>
  </si>
  <si>
    <t>200мг\300мг</t>
  </si>
  <si>
    <t>єфавиренз\ємтриц.\тенофовір</t>
  </si>
  <si>
    <t>би-септ</t>
  </si>
  <si>
    <t>єстіва</t>
  </si>
  <si>
    <t>60мг\300мг</t>
  </si>
  <si>
    <t>алувіа</t>
  </si>
  <si>
    <t>200\50мг</t>
  </si>
  <si>
    <t>канаміцин</t>
  </si>
  <si>
    <t>1г\4мл</t>
  </si>
  <si>
    <t>капреоміцин</t>
  </si>
  <si>
    <t>коксерін</t>
  </si>
  <si>
    <t>єтомід</t>
  </si>
  <si>
    <t>АРВТ Глобальний Фонд</t>
  </si>
  <si>
    <t>600мг/300мг</t>
  </si>
  <si>
    <t>600мг/200мг/300мг</t>
  </si>
  <si>
    <t>р-р д/и амп,50мг/мл1мл</t>
  </si>
  <si>
    <t>р-р д/и,амп 30% 5мл</t>
  </si>
  <si>
    <t>р-р д/и,амп 0,5% 5мл</t>
  </si>
  <si>
    <t>р-р 100мг 5мл</t>
  </si>
  <si>
    <t>10мг\мл</t>
  </si>
  <si>
    <t>лацидофил</t>
  </si>
  <si>
    <t>диалипон р-р д\ин</t>
  </si>
  <si>
    <t>3% 20мл</t>
  </si>
  <si>
    <t>15% 500мл</t>
  </si>
  <si>
    <t xml:space="preserve">аминосол нео р-р д\ин. </t>
  </si>
  <si>
    <t>зацеф пор. д\приг. Р-ра</t>
  </si>
  <si>
    <t>р-р д/и,амп 1% 1мл</t>
  </si>
  <si>
    <t>р-р д/и,амп,2% 10мл</t>
  </si>
  <si>
    <t>р-р д/и,амп 0,5%2мл</t>
  </si>
  <si>
    <t>р-р д/и,амп 10% 2мл</t>
  </si>
  <si>
    <t xml:space="preserve">р-р д/и,фл.6 доз3мл </t>
  </si>
  <si>
    <t>р-р д/и,амп 12,5%2мл</t>
  </si>
  <si>
    <t>р-р д/и,амп 20мг/мл5мл</t>
  </si>
  <si>
    <t>р-р йода 20мл 5% спиртовой</t>
  </si>
  <si>
    <t>р-р 5%20мл</t>
  </si>
  <si>
    <t xml:space="preserve"> глаз капли 0,25%10мл</t>
  </si>
  <si>
    <t>р-р д/и,амп,25%10мл</t>
  </si>
  <si>
    <t>р-р д/и,амп,5мг/мл 2мл</t>
  </si>
  <si>
    <t>бисакодил-супозиторії 0.01г</t>
  </si>
  <si>
    <t>0,01г супозиторії</t>
  </si>
  <si>
    <t>р-р глюкозы 40% 10мл</t>
  </si>
  <si>
    <t>эналалозид 25</t>
  </si>
  <si>
    <t xml:space="preserve">зівокс(лінезолід) </t>
  </si>
  <si>
    <t>2мг\мл</t>
  </si>
  <si>
    <t>флоксіум</t>
  </si>
  <si>
    <t>5мг\мл р-н 100мл</t>
  </si>
  <si>
    <t xml:space="preserve">рифампицин </t>
  </si>
  <si>
    <t>р-р д/и амп,0,25%2мл</t>
  </si>
  <si>
    <t>р-р д/и амп,1%1мл</t>
  </si>
  <si>
    <t>р-р д/и амп,0,5%2мл</t>
  </si>
  <si>
    <t>р-р д/ин, 400мл</t>
  </si>
  <si>
    <t xml:space="preserve">р-р д/и,амп,2,5%3мл </t>
  </si>
  <si>
    <t xml:space="preserve">р-р д/и,амп,1%1мл </t>
  </si>
  <si>
    <t xml:space="preserve">р-р д/и,амп,2%2мл </t>
  </si>
  <si>
    <t>туберкулин  биолик1фл*6доз</t>
  </si>
  <si>
    <t xml:space="preserve">р-р д/и,амп,0,4%1мл </t>
  </si>
  <si>
    <t>эналозид</t>
  </si>
  <si>
    <t>табл 25мг</t>
  </si>
  <si>
    <t>10мг\25мл</t>
  </si>
  <si>
    <t>мепенам 1,0г</t>
  </si>
  <si>
    <t>пор.д\ін 1,0г</t>
  </si>
  <si>
    <t>порош. д\ін</t>
  </si>
  <si>
    <t>Рифампицин 75мг\ізоніазід 50мг</t>
  </si>
  <si>
    <t>75мг\50мг</t>
  </si>
  <si>
    <t xml:space="preserve">бисептол </t>
  </si>
  <si>
    <t>480мг-5мл</t>
  </si>
  <si>
    <t>єфавиренз</t>
  </si>
  <si>
    <t>гидрокартизон ацетат суспен\ин</t>
  </si>
  <si>
    <t>урсохол</t>
  </si>
  <si>
    <t>р-р д/и амп,2,5%1мл</t>
  </si>
  <si>
    <t xml:space="preserve">бисакодил супоз. </t>
  </si>
  <si>
    <t>сусп\ін 40мг\1мл 1мл</t>
  </si>
  <si>
    <t xml:space="preserve">р-р фурацилина </t>
  </si>
  <si>
    <t>0,02% 400мл</t>
  </si>
  <si>
    <t xml:space="preserve">амоксил-К </t>
  </si>
  <si>
    <t>0,3мг</t>
  </si>
  <si>
    <t xml:space="preserve">моксифлоксацин </t>
  </si>
  <si>
    <t xml:space="preserve">лінезід </t>
  </si>
  <si>
    <t>600мг\300мл</t>
  </si>
  <si>
    <t>к-ли глаз.10мг/мл 5мл</t>
  </si>
  <si>
    <t>супрастин 25мг</t>
  </si>
  <si>
    <t>єссенциале форте</t>
  </si>
  <si>
    <t>этамбутол 400мг</t>
  </si>
  <si>
    <t>0,8г\1г по 100г</t>
  </si>
  <si>
    <t>гр</t>
  </si>
  <si>
    <t>натрию аминосалицилат гран</t>
  </si>
  <si>
    <t>аффида форт</t>
  </si>
  <si>
    <t>100мг\2г сусп</t>
  </si>
  <si>
    <t>витамин С жеват.</t>
  </si>
  <si>
    <t>глицин</t>
  </si>
  <si>
    <t>100мг 0,25г</t>
  </si>
  <si>
    <t>диклак гель</t>
  </si>
  <si>
    <t>5% 50г</t>
  </si>
  <si>
    <t>изониазид 10% 5мл</t>
  </si>
  <si>
    <t>10% 5мл</t>
  </si>
  <si>
    <t>когнум</t>
  </si>
  <si>
    <t xml:space="preserve">морфін г\х р-н </t>
  </si>
  <si>
    <t>1% 1мл</t>
  </si>
  <si>
    <t xml:space="preserve">пиразинамид </t>
  </si>
  <si>
    <t>хеллекс антиколд Нео пор. Лим</t>
  </si>
  <si>
    <t>4,0мг</t>
  </si>
  <si>
    <t xml:space="preserve">хемомицин </t>
  </si>
  <si>
    <t>80г\100г</t>
  </si>
  <si>
    <t>ПАСгранули по 10г у пак.</t>
  </si>
  <si>
    <t>гдр</t>
  </si>
  <si>
    <t>морфин г\х р-н д\ін</t>
  </si>
  <si>
    <t>спирт солянокислий</t>
  </si>
  <si>
    <t>серветка медична спиртова 6*3см</t>
  </si>
  <si>
    <t xml:space="preserve">метопрололу тартрат </t>
  </si>
  <si>
    <t>0,9%100мл</t>
  </si>
  <si>
    <t>р-р натрия хлор 100мл</t>
  </si>
  <si>
    <t>натрію хлорид 9мг\мл 10мл</t>
  </si>
  <si>
    <t>9мг\мл 10мл</t>
  </si>
  <si>
    <t>ріназал краплі назальні</t>
  </si>
  <si>
    <t>0,1% 10мл</t>
  </si>
  <si>
    <t>цефазолин 0,5</t>
  </si>
  <si>
    <t>Cіртуро(Бедаквілін)</t>
  </si>
  <si>
    <t>Сіртуро(Бедаквілін)</t>
  </si>
  <si>
    <t>амоксил-К 625</t>
  </si>
  <si>
    <t xml:space="preserve"> 500мг\125мг</t>
  </si>
  <si>
    <t>ПАСнатрію гран 60% 100г</t>
  </si>
  <si>
    <t>60% 100г</t>
  </si>
  <si>
    <t>саше</t>
  </si>
  <si>
    <t>60% 100гр</t>
  </si>
  <si>
    <t xml:space="preserve">зидолам </t>
  </si>
  <si>
    <t>абакавир сульфат ламивудин</t>
  </si>
  <si>
    <t>600\300мг</t>
  </si>
  <si>
    <t>дітілін</t>
  </si>
  <si>
    <t>2% 5мл</t>
  </si>
  <si>
    <t>атракріум-ново</t>
  </si>
  <si>
    <t>10мг\мл5мл</t>
  </si>
  <si>
    <t>бетайод</t>
  </si>
  <si>
    <t>100мг\мл 50мл</t>
  </si>
  <si>
    <t>р-н д/и,0,9% 10мл</t>
  </si>
  <si>
    <t>cерветка мед спиртова 6*3см</t>
  </si>
  <si>
    <t>Рифампін пор\р-н 600мг</t>
  </si>
  <si>
    <t xml:space="preserve">ріфампін пор\р-н </t>
  </si>
  <si>
    <t>600мг 20мл</t>
  </si>
  <si>
    <t>абакавір сульфат\ламівудін</t>
  </si>
  <si>
    <t>500\500мг</t>
  </si>
  <si>
    <t>Рифампицин 150мг\ізоніазід 75мг</t>
  </si>
  <si>
    <t>150мг 75мг</t>
  </si>
  <si>
    <t>100мг\мл100мл</t>
  </si>
  <si>
    <t>100мг\мл50мл</t>
  </si>
  <si>
    <t>галоприл форте 5мг</t>
  </si>
  <si>
    <t>моксетеро</t>
  </si>
  <si>
    <t>комбутол</t>
  </si>
  <si>
    <t>150мг\75мг</t>
  </si>
  <si>
    <t>фармасулин Н 100МО\мл 5мл в катридж</t>
  </si>
  <si>
    <t>раствор д/и,фл.100МЕ/мл5мл катр.</t>
  </si>
  <si>
    <t xml:space="preserve">аскорил эксперт сироп </t>
  </si>
  <si>
    <t>вермокс</t>
  </si>
  <si>
    <t>100г</t>
  </si>
  <si>
    <t>вода РеО 950мл</t>
  </si>
  <si>
    <t>950мл</t>
  </si>
  <si>
    <t>седасен</t>
  </si>
  <si>
    <t>лесфаль р-р д\ін</t>
  </si>
  <si>
    <t xml:space="preserve">алтеї кореня сироп </t>
  </si>
  <si>
    <t>атаракс п\об 25мг</t>
  </si>
  <si>
    <t>канефрон Н</t>
  </si>
  <si>
    <t>ніфуроксазид сусп 100мл</t>
  </si>
  <si>
    <t>200мг\5мл 100мл</t>
  </si>
  <si>
    <t>ніфедипин 10мг</t>
  </si>
  <si>
    <t>нообут ІС 0,1</t>
  </si>
  <si>
    <t>осетрон р-н 4мг\2мл</t>
  </si>
  <si>
    <t>4мг\2мл</t>
  </si>
  <si>
    <t>солодки корня сиропа</t>
  </si>
  <si>
    <t>абакавір\ламівудін</t>
  </si>
  <si>
    <t>р-н д/и,фл. 0,5мл</t>
  </si>
  <si>
    <t>левамізол</t>
  </si>
  <si>
    <t xml:space="preserve">ондастерон </t>
  </si>
  <si>
    <t>8мг</t>
  </si>
  <si>
    <t xml:space="preserve">пірантел </t>
  </si>
  <si>
    <t>пірантел -вішфа сусп.</t>
  </si>
  <si>
    <t>25мг\5мл 15мл</t>
  </si>
  <si>
    <t>эуфілін-дарниця р-р</t>
  </si>
  <si>
    <t>абакавір</t>
  </si>
  <si>
    <t>1м*0,9м\10м</t>
  </si>
  <si>
    <t>марлевий відріз тип 17</t>
  </si>
  <si>
    <t>біфрен 250мг</t>
  </si>
  <si>
    <t xml:space="preserve">гопантенова кислота </t>
  </si>
  <si>
    <t>канефрон Нв\об</t>
  </si>
  <si>
    <t>корглікон р-н</t>
  </si>
  <si>
    <t>0,6мг\мл 1мл</t>
  </si>
  <si>
    <t>пірантел</t>
  </si>
  <si>
    <t>рібоксин 2% 10мл</t>
  </si>
  <si>
    <t>рімантадин</t>
  </si>
  <si>
    <t>ріназолин 0,1</t>
  </si>
  <si>
    <t>амоксил К  500мг</t>
  </si>
  <si>
    <t>іміпенем\циластатін-віста</t>
  </si>
  <si>
    <t xml:space="preserve">інбутол </t>
  </si>
  <si>
    <t>ізониазід 0,1</t>
  </si>
  <si>
    <t>ізоніазід сироп</t>
  </si>
  <si>
    <t>ізоніазід 0,3</t>
  </si>
  <si>
    <t>лінезолф  600мг</t>
  </si>
  <si>
    <t xml:space="preserve">моксіфлоксацин </t>
  </si>
  <si>
    <t xml:space="preserve">натрію аміносаліцилат гран </t>
  </si>
  <si>
    <t>протомід 250мг</t>
  </si>
  <si>
    <t>іміпінем циластін</t>
  </si>
  <si>
    <t>р-н д/и,амп 9% 10мл</t>
  </si>
  <si>
    <t>таб,8мг</t>
  </si>
  <si>
    <t>витамин В-1  50мг\мл 1мл(тіаміну хлорид)</t>
  </si>
  <si>
    <t>витамин В-12(ціанокоболамін)</t>
  </si>
  <si>
    <t>діазолин 0,05</t>
  </si>
  <si>
    <t>діазолин 0,1</t>
  </si>
  <si>
    <t>дельтіба(деламанід)</t>
  </si>
  <si>
    <t xml:space="preserve">піразіномід </t>
  </si>
  <si>
    <t>150мг\75мг\275мг\400мг</t>
  </si>
  <si>
    <t>клеена підкладна гумотканева</t>
  </si>
  <si>
    <t xml:space="preserve"> вид А 2,0м</t>
  </si>
  <si>
    <t>ізониазид 0,1</t>
  </si>
  <si>
    <t>ізониазид 0,3</t>
  </si>
  <si>
    <t>ізониазид сироп</t>
  </si>
  <si>
    <t>натрію бікарбонат р-н</t>
  </si>
  <si>
    <t>4% 200мл</t>
  </si>
  <si>
    <t>р-н д/и,фл.,5,0г</t>
  </si>
  <si>
    <t>цефтриаксон-КМП 5г пор\ин</t>
  </si>
  <si>
    <t>р-р д/и амп,01%2мл</t>
  </si>
  <si>
    <t>новокаина р-н 0,5% 5,0</t>
  </si>
  <si>
    <t>долутегравір\ламівудін \тенофовіру дизопросилу фурмат</t>
  </si>
  <si>
    <t>50мг\300мг\300мг</t>
  </si>
  <si>
    <t>Регіон: Комунальне некомерційне підприе фтизіопульмонологічний клінічний лікувально-діагностичний центр» Запорізької обласної ради</t>
  </si>
  <si>
    <t xml:space="preserve">ванкоміцин-фармекс </t>
  </si>
  <si>
    <t>циклокапрон р-н</t>
  </si>
  <si>
    <t>ципрофлоксацин</t>
  </si>
  <si>
    <t>азитромицин</t>
  </si>
  <si>
    <t>ванкоміцин-фармекс</t>
  </si>
  <si>
    <t>краплі наз0,1%10мл</t>
  </si>
  <si>
    <t>амоксіл-К пор.</t>
  </si>
  <si>
    <t>1,2г пор.д\ін.р-н</t>
  </si>
  <si>
    <t xml:space="preserve">терізідон </t>
  </si>
  <si>
    <t>ацикловір</t>
  </si>
  <si>
    <t>ібупрофен</t>
  </si>
  <si>
    <t>індометацин</t>
  </si>
  <si>
    <t xml:space="preserve">інгаліпт - н аэрозоль </t>
  </si>
  <si>
    <t>інспірон сироп 150мл</t>
  </si>
  <si>
    <t>лідаза 64ЕД</t>
  </si>
  <si>
    <t>лідокаин р-р д\и</t>
  </si>
  <si>
    <t>лоперамід</t>
  </si>
  <si>
    <t>лоратадін</t>
  </si>
  <si>
    <t xml:space="preserve">левамізол </t>
  </si>
  <si>
    <t>фолієва кислота</t>
  </si>
  <si>
    <t>циклокапрон-здоровья р-н</t>
  </si>
  <si>
    <t>10%5мл</t>
  </si>
  <si>
    <t>L-цет в об.</t>
  </si>
  <si>
    <t xml:space="preserve">аброл сироп </t>
  </si>
  <si>
    <t>15мг\5мл 100мл</t>
  </si>
  <si>
    <t>амбробене р-н орал.</t>
  </si>
  <si>
    <t>7,5мг\мл 100мл</t>
  </si>
  <si>
    <t xml:space="preserve">аскорил єкспекторант сироп </t>
  </si>
  <si>
    <t>зіннат гран. д\сусп</t>
  </si>
  <si>
    <t>орасепт супр. Орал.</t>
  </si>
  <si>
    <t>1,4% 177мл</t>
  </si>
  <si>
    <t>тіоцетам форте в\об</t>
  </si>
  <si>
    <t>тіоцетам 10мл</t>
  </si>
  <si>
    <t>тіоцетам 5мл</t>
  </si>
  <si>
    <t xml:space="preserve">тіотриазолин </t>
  </si>
  <si>
    <t>тіопентал 1,0</t>
  </si>
  <si>
    <t>тівортин р-р 100мл</t>
  </si>
  <si>
    <t>трикардин сердцеві краплі</t>
  </si>
  <si>
    <t>ципрофарм</t>
  </si>
  <si>
    <t>0,3% 10мл</t>
  </si>
  <si>
    <t>лінідерм косм. Заст.</t>
  </si>
  <si>
    <t>480мл</t>
  </si>
  <si>
    <t>L-цет в обл</t>
  </si>
  <si>
    <t>аброл сироп</t>
  </si>
  <si>
    <t>лінідерм косм.зас.</t>
  </si>
  <si>
    <t xml:space="preserve"> 480мл</t>
  </si>
  <si>
    <t>ніфуроксазид сусп</t>
  </si>
  <si>
    <t>200мг\5мл</t>
  </si>
  <si>
    <t xml:space="preserve">осетрон р-н </t>
  </si>
  <si>
    <t xml:space="preserve">отипакс ушн. капли </t>
  </si>
  <si>
    <t>30,0мл</t>
  </si>
  <si>
    <t>тівортін аспартат</t>
  </si>
  <si>
    <t>тіопентал 0,5</t>
  </si>
  <si>
    <t>тіотриазолін 200мг</t>
  </si>
  <si>
    <t>тіотриазолін2мл</t>
  </si>
  <si>
    <t>цефоплектам пор д\приг р-на</t>
  </si>
  <si>
    <t>1000мг\1000мг</t>
  </si>
  <si>
    <t xml:space="preserve">ципрофарм </t>
  </si>
  <si>
    <t>0,3% 10мл г\у\к</t>
  </si>
  <si>
    <t>гептавір</t>
  </si>
  <si>
    <t xml:space="preserve">аугментин </t>
  </si>
  <si>
    <t>625мг</t>
  </si>
  <si>
    <t>єспумізан</t>
  </si>
  <si>
    <t>меропенем -віста пор.для р-нів</t>
  </si>
  <si>
    <t>Головний бухгалтер Н.СИМОНТОВСЬКА ____________</t>
  </si>
  <si>
    <t>Бухгалтер  О.ПЛАКСІНА ________</t>
  </si>
  <si>
    <t>долутегравір\ ламівудін\тенофовір</t>
  </si>
  <si>
    <t>укрлив</t>
  </si>
  <si>
    <t>Головний бухгалтер  Н.К.Симонтовська</t>
  </si>
  <si>
    <t>спазмалгон р-н 5мл</t>
  </si>
  <si>
    <t>холосас сироп</t>
  </si>
  <si>
    <t xml:space="preserve">кавінтон конц. </t>
  </si>
  <si>
    <t>5мг\мл 2мл</t>
  </si>
  <si>
    <t>мікролакс р-н ректю</t>
  </si>
  <si>
    <t>парацетамол 0,5г</t>
  </si>
  <si>
    <t xml:space="preserve">амікацид </t>
  </si>
  <si>
    <t>250мг\мл 4мл</t>
  </si>
  <si>
    <t>лефлок  500мг</t>
  </si>
  <si>
    <t>протех</t>
  </si>
  <si>
    <t>400мг\250мл</t>
  </si>
  <si>
    <t>пірізінамід</t>
  </si>
  <si>
    <t>4.</t>
  </si>
  <si>
    <t>5.</t>
  </si>
  <si>
    <t>1 набір</t>
  </si>
  <si>
    <t>швидкий тест\виявл.антитіл до ВІЛ</t>
  </si>
  <si>
    <t>бернем 1000</t>
  </si>
  <si>
    <t>1000мг порошок</t>
  </si>
  <si>
    <t>левофлоксацин 250мг</t>
  </si>
  <si>
    <t xml:space="preserve">лефлок </t>
  </si>
  <si>
    <t xml:space="preserve">кетотіфен </t>
  </si>
  <si>
    <t>0,001г</t>
  </si>
  <si>
    <t>кетотіфен сироп 100мл</t>
  </si>
  <si>
    <t>левофлоксацин 100мл</t>
  </si>
  <si>
    <t>лізомак600</t>
  </si>
  <si>
    <t xml:space="preserve">моксіфлок інфузія </t>
  </si>
  <si>
    <t>пл</t>
  </si>
  <si>
    <t xml:space="preserve">лізомак </t>
  </si>
  <si>
    <t>Витратні матеріали для проведення одного дослідження для визначення мікобактерій туберкульозу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</si>
  <si>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першого ряду  на аналізаторі мікробіологічному автоматичному BD BACTEC MGIT</t>
  </si>
  <si>
    <t>Витратні матеріали для проведення одного дослідження на визначення чутливості до протитуберкульозних препаратів другого ряду  на аналізаторі мікробіологічному автоматичному BD BACTEC MGIT</t>
  </si>
  <si>
    <t>22.05.2021    03.09.2021</t>
  </si>
  <si>
    <t>Місцевий  бюджет</t>
  </si>
  <si>
    <t>моксетеро (Мофлакса)</t>
  </si>
  <si>
    <t xml:space="preserve">левофлоксацин 500мг </t>
  </si>
  <si>
    <t>хелпосерін</t>
  </si>
  <si>
    <t xml:space="preserve">хелпосерін </t>
  </si>
  <si>
    <t>маска тришарова</t>
  </si>
  <si>
    <t>Загальна річна 100% потреба на 2021 рік, кількість, од.</t>
  </si>
  <si>
    <t>Отримано за 2021 рік</t>
  </si>
  <si>
    <t>11.03.2021                     23.07.2021</t>
  </si>
  <si>
    <t>тест швидкий COVID-19</t>
  </si>
  <si>
    <t>тести різні</t>
  </si>
  <si>
    <t>халат ізоляційний</t>
  </si>
  <si>
    <t>МОФЛАКСА</t>
  </si>
  <si>
    <t>халати, комбинезони</t>
  </si>
  <si>
    <t>одноразові захісни</t>
  </si>
  <si>
    <t>тести</t>
  </si>
  <si>
    <t>скаріфікатор</t>
  </si>
  <si>
    <t>Станом на: 15.03.2021</t>
  </si>
  <si>
    <t>Фактична наявність предмету закупівлі ( залишок) на 15.03.2020р.</t>
  </si>
  <si>
    <t>Загальна річна 100% потреба на 2021 рік, од.</t>
  </si>
  <si>
    <t>Форма 2  (Звіт отримання за 2021 рік). Станом на 15.03.2021р</t>
  </si>
  <si>
    <t>Форекокс Трек (Рифамп150/Ізоніаз75/Піразин400/Етамбут275)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</si>
</sst>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93" formatCode="0.0"/>
    <numFmt numFmtId="195" formatCode="0.00;[Red]\-0.00"/>
    <numFmt numFmtId="196" formatCode="0.00000"/>
    <numFmt numFmtId="199" formatCode="0.0000"/>
    <numFmt numFmtId="200" formatCode="0.000"/>
    <numFmt numFmtId="205" formatCode="0;[Red]\-0"/>
  </numFmts>
  <fonts count="32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8"/>
      <name val="Times New Roman"/>
      <family val="1"/>
      <charset val="204"/>
    </font>
    <font>
      <sz val="9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7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2" borderId="7" applyNumberFormat="0" applyAlignment="0" applyProtection="0"/>
    <xf numFmtId="0" fontId="3" fillId="0" borderId="0" applyNumberFormat="0" applyFill="0" applyBorder="0" applyAlignment="0" applyProtection="0"/>
    <xf numFmtId="0" fontId="21" fillId="13" borderId="0" applyNumberFormat="0" applyBorder="0" applyAlignment="0" applyProtection="0"/>
    <xf numFmtId="0" fontId="4" fillId="0" borderId="0">
      <alignment horizontal="left"/>
    </xf>
    <xf numFmtId="0" fontId="4" fillId="0" borderId="0">
      <alignment horizontal="left"/>
    </xf>
    <xf numFmtId="0" fontId="4" fillId="0" borderId="0">
      <alignment horizontal="left"/>
    </xf>
    <xf numFmtId="0" fontId="3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2" fillId="19" borderId="8" applyNumberFormat="0" applyFont="0" applyAlignment="0" applyProtection="0"/>
    <xf numFmtId="0" fontId="23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26" fillId="3" borderId="0" applyNumberFormat="0" applyBorder="0" applyAlignment="0" applyProtection="0"/>
  </cellStyleXfs>
  <cellXfs count="281">
    <xf numFmtId="0" fontId="1" fillId="0" borderId="0" xfId="0" applyFont="1"/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9" fillId="0" borderId="14" xfId="2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vertical="center" wrapText="1"/>
    </xf>
    <xf numFmtId="0" fontId="9" fillId="0" borderId="14" xfId="19" applyFont="1" applyBorder="1" applyAlignment="1">
      <alignment horizontal="center" vertical="top"/>
    </xf>
    <xf numFmtId="0" fontId="9" fillId="0" borderId="14" xfId="20" applyFont="1" applyBorder="1">
      <alignment horizontal="left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11" fillId="0" borderId="0" xfId="20" applyFont="1" applyBorder="1" applyAlignment="1">
      <alignment horizontal="right" vertical="top"/>
    </xf>
    <xf numFmtId="2" fontId="11" fillId="0" borderId="0" xfId="20" applyNumberFormat="1" applyFont="1" applyBorder="1" applyAlignment="1">
      <alignment horizontal="right" vertical="top"/>
    </xf>
    <xf numFmtId="14" fontId="1" fillId="0" borderId="0" xfId="0" applyNumberFormat="1" applyFont="1" applyBorder="1" applyAlignment="1">
      <alignment horizontal="right" vertical="center" wrapText="1"/>
    </xf>
    <xf numFmtId="0" fontId="6" fillId="0" borderId="14" xfId="20" applyFont="1" applyBorder="1" applyAlignment="1">
      <alignment vertical="top" wrapText="1"/>
    </xf>
    <xf numFmtId="2" fontId="9" fillId="0" borderId="14" xfId="0" applyNumberFormat="1" applyFont="1" applyBorder="1" applyAlignment="1">
      <alignment vertical="top" wrapText="1"/>
    </xf>
    <xf numFmtId="0" fontId="7" fillId="0" borderId="14" xfId="0" applyFont="1" applyBorder="1" applyAlignment="1">
      <alignment vertical="center" wrapText="1"/>
    </xf>
    <xf numFmtId="0" fontId="9" fillId="0" borderId="14" xfId="18" applyFont="1" applyBorder="1" applyAlignment="1">
      <alignment vertical="top"/>
    </xf>
    <xf numFmtId="0" fontId="1" fillId="14" borderId="15" xfId="0" applyFont="1" applyFill="1" applyBorder="1" applyAlignment="1">
      <alignment horizontal="right" vertical="center" wrapText="1"/>
    </xf>
    <xf numFmtId="14" fontId="1" fillId="14" borderId="16" xfId="0" applyNumberFormat="1" applyFont="1" applyFill="1" applyBorder="1" applyAlignment="1">
      <alignment horizontal="right" vertical="center" wrapText="1"/>
    </xf>
    <xf numFmtId="0" fontId="12" fillId="0" borderId="0" xfId="0" applyFont="1"/>
    <xf numFmtId="0" fontId="0" fillId="0" borderId="0" xfId="0"/>
    <xf numFmtId="0" fontId="8" fillId="15" borderId="12" xfId="0" applyFont="1" applyFill="1" applyBorder="1" applyAlignment="1">
      <alignment horizontal="left" vertical="center" wrapText="1"/>
    </xf>
    <xf numFmtId="0" fontId="6" fillId="15" borderId="14" xfId="20" applyFont="1" applyFill="1" applyBorder="1" applyAlignment="1">
      <alignment vertical="top" wrapText="1"/>
    </xf>
    <xf numFmtId="0" fontId="7" fillId="15" borderId="14" xfId="0" applyFont="1" applyFill="1" applyBorder="1" applyAlignment="1">
      <alignment vertical="center" wrapText="1"/>
    </xf>
    <xf numFmtId="0" fontId="1" fillId="15" borderId="0" xfId="0" applyFont="1" applyFill="1" applyBorder="1" applyAlignment="1">
      <alignment horizontal="right" vertical="center" wrapText="1"/>
    </xf>
    <xf numFmtId="0" fontId="9" fillId="14" borderId="14" xfId="20" applyFont="1" applyFill="1" applyBorder="1" applyAlignment="1">
      <alignment vertical="top" wrapText="1"/>
    </xf>
    <xf numFmtId="0" fontId="9" fillId="14" borderId="14" xfId="0" applyFont="1" applyFill="1" applyBorder="1" applyAlignment="1">
      <alignment horizontal="left" vertical="center" wrapText="1"/>
    </xf>
    <xf numFmtId="0" fontId="9" fillId="14" borderId="14" xfId="20" applyFont="1" applyFill="1" applyBorder="1">
      <alignment horizontal="left"/>
    </xf>
    <xf numFmtId="2" fontId="9" fillId="14" borderId="14" xfId="20" applyNumberFormat="1" applyFont="1" applyFill="1" applyBorder="1" applyAlignment="1">
      <alignment horizontal="right" vertical="top"/>
    </xf>
    <xf numFmtId="0" fontId="9" fillId="14" borderId="14" xfId="0" applyFont="1" applyFill="1" applyBorder="1" applyAlignment="1">
      <alignment vertical="center" wrapText="1"/>
    </xf>
    <xf numFmtId="0" fontId="9" fillId="14" borderId="0" xfId="0" applyFont="1" applyFill="1" applyBorder="1" applyAlignment="1">
      <alignment horizontal="center" vertical="center" wrapText="1"/>
    </xf>
    <xf numFmtId="0" fontId="1" fillId="14" borderId="0" xfId="0" applyFont="1" applyFill="1" applyBorder="1" applyAlignment="1">
      <alignment horizontal="right" vertical="center" wrapText="1"/>
    </xf>
    <xf numFmtId="0" fontId="11" fillId="14" borderId="0" xfId="20" applyFont="1" applyFill="1" applyBorder="1" applyAlignment="1">
      <alignment horizontal="right" vertical="top"/>
    </xf>
    <xf numFmtId="2" fontId="11" fillId="14" borderId="0" xfId="20" applyNumberFormat="1" applyFont="1" applyFill="1" applyBorder="1" applyAlignment="1">
      <alignment horizontal="right" vertical="top"/>
    </xf>
    <xf numFmtId="14" fontId="1" fillId="14" borderId="0" xfId="0" applyNumberFormat="1" applyFont="1" applyFill="1" applyBorder="1" applyAlignment="1">
      <alignment horizontal="right" vertical="center" wrapText="1"/>
    </xf>
    <xf numFmtId="10" fontId="9" fillId="0" borderId="14" xfId="0" applyNumberFormat="1" applyFont="1" applyBorder="1" applyAlignment="1">
      <alignment horizontal="left" vertical="center" wrapText="1"/>
    </xf>
    <xf numFmtId="193" fontId="5" fillId="15" borderId="0" xfId="20" applyNumberFormat="1" applyFont="1" applyFill="1" applyBorder="1" applyAlignment="1">
      <alignment horizontal="right" vertical="top"/>
    </xf>
    <xf numFmtId="0" fontId="9" fillId="0" borderId="17" xfId="0" applyFont="1" applyBorder="1" applyAlignment="1">
      <alignment horizontal="center" vertical="center" wrapText="1"/>
    </xf>
    <xf numFmtId="193" fontId="7" fillId="14" borderId="0" xfId="0" applyNumberFormat="1" applyFont="1" applyFill="1" applyBorder="1" applyAlignment="1">
      <alignment horizontal="right" vertical="center" wrapText="1"/>
    </xf>
    <xf numFmtId="0" fontId="9" fillId="0" borderId="14" xfId="0" applyFont="1" applyBorder="1"/>
    <xf numFmtId="0" fontId="9" fillId="0" borderId="14" xfId="0" applyFont="1" applyBorder="1" applyAlignment="1">
      <alignment horizontal="center"/>
    </xf>
    <xf numFmtId="0" fontId="9" fillId="0" borderId="0" xfId="0" applyFont="1"/>
    <xf numFmtId="0" fontId="9" fillId="15" borderId="18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4" xfId="19" applyFont="1" applyBorder="1" applyAlignment="1">
      <alignment vertical="top" wrapText="1"/>
    </xf>
    <xf numFmtId="0" fontId="9" fillId="15" borderId="0" xfId="0" applyFont="1" applyFill="1"/>
    <xf numFmtId="9" fontId="9" fillId="0" borderId="14" xfId="0" applyNumberFormat="1" applyFont="1" applyBorder="1" applyAlignment="1">
      <alignment horizontal="left" vertical="center" wrapText="1"/>
    </xf>
    <xf numFmtId="0" fontId="9" fillId="14" borderId="20" xfId="0" applyFont="1" applyFill="1" applyBorder="1" applyAlignment="1">
      <alignment horizontal="left" vertical="center" wrapText="1"/>
    </xf>
    <xf numFmtId="0" fontId="6" fillId="14" borderId="14" xfId="19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16" borderId="22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9" fillId="0" borderId="24" xfId="0" applyFont="1" applyBorder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6" fillId="0" borderId="18" xfId="0" applyFont="1" applyBorder="1" applyAlignment="1">
      <alignment vertical="center" wrapText="1"/>
    </xf>
    <xf numFmtId="0" fontId="6" fillId="16" borderId="18" xfId="0" applyFont="1" applyFill="1" applyBorder="1" applyAlignment="1">
      <alignment vertical="center" wrapText="1"/>
    </xf>
    <xf numFmtId="0" fontId="6" fillId="17" borderId="18" xfId="0" applyFont="1" applyFill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196" fontId="9" fillId="0" borderId="14" xfId="19" applyNumberFormat="1" applyFont="1" applyBorder="1" applyAlignment="1">
      <alignment horizontal="right" vertical="top"/>
    </xf>
    <xf numFmtId="0" fontId="9" fillId="15" borderId="14" xfId="0" applyFont="1" applyFill="1" applyBorder="1" applyAlignment="1">
      <alignment horizontal="center" vertical="center" wrapText="1"/>
    </xf>
    <xf numFmtId="10" fontId="9" fillId="0" borderId="14" xfId="19" applyNumberFormat="1" applyFont="1" applyBorder="1" applyAlignment="1">
      <alignment horizontal="center" vertical="top"/>
    </xf>
    <xf numFmtId="0" fontId="9" fillId="14" borderId="26" xfId="0" applyFont="1" applyFill="1" applyBorder="1" applyAlignment="1">
      <alignment horizontal="center" vertical="center" wrapText="1"/>
    </xf>
    <xf numFmtId="1" fontId="9" fillId="14" borderId="26" xfId="19" applyNumberFormat="1" applyFont="1" applyFill="1" applyBorder="1" applyAlignment="1">
      <alignment horizontal="right" vertical="top"/>
    </xf>
    <xf numFmtId="195" fontId="6" fillId="14" borderId="26" xfId="19" applyNumberFormat="1" applyFont="1" applyFill="1" applyBorder="1" applyAlignment="1">
      <alignment horizontal="right" vertical="top"/>
    </xf>
    <xf numFmtId="0" fontId="24" fillId="14" borderId="27" xfId="19" applyFont="1" applyFill="1" applyBorder="1" applyAlignment="1">
      <alignment vertical="top" wrapText="1"/>
    </xf>
    <xf numFmtId="0" fontId="9" fillId="14" borderId="28" xfId="19" applyFont="1" applyFill="1" applyBorder="1" applyAlignment="1">
      <alignment horizontal="center" vertical="top"/>
    </xf>
    <xf numFmtId="0" fontId="9" fillId="14" borderId="28" xfId="0" applyFont="1" applyFill="1" applyBorder="1" applyAlignment="1">
      <alignment horizontal="center" vertical="center" wrapText="1"/>
    </xf>
    <xf numFmtId="1" fontId="9" fillId="14" borderId="28" xfId="19" applyNumberFormat="1" applyFont="1" applyFill="1" applyBorder="1" applyAlignment="1">
      <alignment horizontal="right" vertical="top"/>
    </xf>
    <xf numFmtId="0" fontId="9" fillId="14" borderId="29" xfId="0" applyFont="1" applyFill="1" applyBorder="1" applyAlignment="1">
      <alignment horizontal="center" vertical="center" wrapText="1"/>
    </xf>
    <xf numFmtId="0" fontId="9" fillId="14" borderId="14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right" vertical="center" wrapText="1"/>
    </xf>
    <xf numFmtId="2" fontId="6" fillId="14" borderId="30" xfId="0" applyNumberFormat="1" applyFont="1" applyFill="1" applyBorder="1" applyAlignment="1">
      <alignment horizontal="center" vertical="center" wrapText="1"/>
    </xf>
    <xf numFmtId="0" fontId="9" fillId="14" borderId="30" xfId="0" applyFont="1" applyFill="1" applyBorder="1" applyAlignment="1">
      <alignment horizontal="center" vertical="center" wrapText="1"/>
    </xf>
    <xf numFmtId="0" fontId="9" fillId="14" borderId="31" xfId="0" applyFont="1" applyFill="1" applyBorder="1" applyAlignment="1">
      <alignment horizontal="center" vertical="center" wrapText="1"/>
    </xf>
    <xf numFmtId="0" fontId="9" fillId="14" borderId="28" xfId="19" applyFont="1" applyFill="1" applyBorder="1" applyAlignment="1">
      <alignment horizontal="right" vertical="top"/>
    </xf>
    <xf numFmtId="2" fontId="9" fillId="14" borderId="14" xfId="19" applyNumberFormat="1" applyFont="1" applyFill="1" applyBorder="1" applyAlignment="1">
      <alignment horizontal="right" vertical="top"/>
    </xf>
    <xf numFmtId="0" fontId="9" fillId="14" borderId="14" xfId="19" applyFont="1" applyFill="1" applyBorder="1" applyAlignment="1">
      <alignment horizontal="right" vertical="top"/>
    </xf>
    <xf numFmtId="0" fontId="9" fillId="14" borderId="14" xfId="0" applyFont="1" applyFill="1" applyBorder="1"/>
    <xf numFmtId="0" fontId="7" fillId="0" borderId="0" xfId="20" applyFont="1" applyBorder="1" applyAlignment="1">
      <alignment horizontal="right" vertical="top"/>
    </xf>
    <xf numFmtId="2" fontId="7" fillId="0" borderId="0" xfId="20" applyNumberFormat="1" applyFont="1" applyBorder="1" applyAlignment="1">
      <alignment horizontal="right" vertical="top"/>
    </xf>
    <xf numFmtId="2" fontId="6" fillId="14" borderId="14" xfId="0" applyNumberFormat="1" applyFont="1" applyFill="1" applyBorder="1" applyAlignment="1">
      <alignment horizontal="center" vertical="center" wrapText="1"/>
    </xf>
    <xf numFmtId="14" fontId="9" fillId="0" borderId="14" xfId="0" applyNumberFormat="1" applyFont="1" applyBorder="1" applyAlignment="1">
      <alignment vertical="center" wrapText="1"/>
    </xf>
    <xf numFmtId="14" fontId="9" fillId="0" borderId="14" xfId="0" applyNumberFormat="1" applyFont="1" applyBorder="1" applyAlignment="1">
      <alignment horizontal="right" vertical="center" wrapText="1"/>
    </xf>
    <xf numFmtId="14" fontId="9" fillId="14" borderId="14" xfId="0" applyNumberFormat="1" applyFont="1" applyFill="1" applyBorder="1" applyAlignment="1">
      <alignment vertical="center" wrapText="1"/>
    </xf>
    <xf numFmtId="0" fontId="6" fillId="0" borderId="14" xfId="18" applyFont="1" applyBorder="1" applyAlignment="1">
      <alignment vertical="top" wrapText="1"/>
    </xf>
    <xf numFmtId="0" fontId="6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2" fontId="9" fillId="0" borderId="0" xfId="0" applyNumberFormat="1" applyFont="1" applyAlignment="1">
      <alignment horizontal="center"/>
    </xf>
    <xf numFmtId="2" fontId="5" fillId="14" borderId="14" xfId="0" applyNumberFormat="1" applyFont="1" applyFill="1" applyBorder="1" applyAlignment="1">
      <alignment vertical="center" wrapText="1"/>
    </xf>
    <xf numFmtId="2" fontId="5" fillId="14" borderId="15" xfId="0" applyNumberFormat="1" applyFont="1" applyFill="1" applyBorder="1" applyAlignment="1">
      <alignment horizontal="right" vertical="center" wrapText="1"/>
    </xf>
    <xf numFmtId="2" fontId="9" fillId="0" borderId="0" xfId="0" applyNumberFormat="1" applyFont="1"/>
    <xf numFmtId="0" fontId="12" fillId="0" borderId="0" xfId="0" applyFont="1" applyAlignment="1">
      <alignment horizontal="center"/>
    </xf>
    <xf numFmtId="0" fontId="12" fillId="16" borderId="0" xfId="0" applyFont="1" applyFill="1"/>
    <xf numFmtId="0" fontId="12" fillId="15" borderId="0" xfId="0" applyFont="1" applyFill="1"/>
    <xf numFmtId="0" fontId="6" fillId="0" borderId="14" xfId="18" applyFont="1" applyBorder="1" applyAlignment="1">
      <alignment horizontal="left" vertical="top" wrapText="1"/>
    </xf>
    <xf numFmtId="0" fontId="9" fillId="0" borderId="14" xfId="20" applyFont="1" applyBorder="1" applyAlignment="1">
      <alignment horizontal="left"/>
    </xf>
    <xf numFmtId="2" fontId="9" fillId="0" borderId="14" xfId="20" applyNumberFormat="1" applyFont="1" applyBorder="1" applyAlignment="1">
      <alignment horizontal="left" vertical="top"/>
    </xf>
    <xf numFmtId="0" fontId="9" fillId="0" borderId="0" xfId="20" applyFont="1" applyBorder="1" applyAlignment="1">
      <alignment vertical="top" wrapText="1"/>
    </xf>
    <xf numFmtId="14" fontId="12" fillId="0" borderId="14" xfId="0" applyNumberFormat="1" applyFont="1" applyBorder="1" applyAlignment="1">
      <alignment vertical="center" wrapText="1"/>
    </xf>
    <xf numFmtId="0" fontId="6" fillId="0" borderId="14" xfId="2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193" fontId="9" fillId="0" borderId="14" xfId="0" applyNumberFormat="1" applyFont="1" applyBorder="1" applyAlignment="1">
      <alignment horizontal="left" vertical="center" wrapText="1"/>
    </xf>
    <xf numFmtId="2" fontId="9" fillId="14" borderId="2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2" fillId="0" borderId="14" xfId="0" applyFont="1" applyBorder="1" applyAlignment="1"/>
    <xf numFmtId="0" fontId="6" fillId="0" borderId="14" xfId="0" applyFont="1" applyBorder="1" applyAlignment="1">
      <alignment horizontal="center" vertical="center" wrapText="1"/>
    </xf>
    <xf numFmtId="0" fontId="6" fillId="17" borderId="14" xfId="0" applyFont="1" applyFill="1" applyBorder="1" applyAlignment="1">
      <alignment horizontal="right" vertical="center" wrapText="1"/>
    </xf>
    <xf numFmtId="0" fontId="6" fillId="18" borderId="14" xfId="0" applyFont="1" applyFill="1" applyBorder="1" applyAlignment="1">
      <alignment vertical="center" wrapText="1"/>
    </xf>
    <xf numFmtId="1" fontId="6" fillId="16" borderId="14" xfId="0" applyNumberFormat="1" applyFont="1" applyFill="1" applyBorder="1"/>
    <xf numFmtId="0" fontId="6" fillId="15" borderId="14" xfId="0" applyFont="1" applyFill="1" applyBorder="1"/>
    <xf numFmtId="0" fontId="6" fillId="15" borderId="14" xfId="0" applyFont="1" applyFill="1" applyBorder="1" applyAlignment="1">
      <alignment vertical="center" wrapText="1"/>
    </xf>
    <xf numFmtId="0" fontId="6" fillId="14" borderId="14" xfId="0" applyFont="1" applyFill="1" applyBorder="1" applyAlignment="1">
      <alignment horizontal="center" vertical="center" wrapText="1"/>
    </xf>
    <xf numFmtId="200" fontId="6" fillId="16" borderId="14" xfId="19" applyNumberFormat="1" applyFont="1" applyFill="1" applyBorder="1" applyAlignment="1">
      <alignment horizontal="right" vertical="top"/>
    </xf>
    <xf numFmtId="2" fontId="6" fillId="16" borderId="14" xfId="19" applyNumberFormat="1" applyFont="1" applyFill="1" applyBorder="1" applyAlignment="1">
      <alignment horizontal="right" vertical="top"/>
    </xf>
    <xf numFmtId="200" fontId="6" fillId="17" borderId="14" xfId="19" applyNumberFormat="1" applyFont="1" applyFill="1" applyBorder="1" applyAlignment="1">
      <alignment horizontal="right" vertical="top"/>
    </xf>
    <xf numFmtId="1" fontId="6" fillId="16" borderId="14" xfId="19" applyNumberFormat="1" applyFont="1" applyFill="1" applyBorder="1" applyAlignment="1">
      <alignment horizontal="right" vertical="top"/>
    </xf>
    <xf numFmtId="1" fontId="6" fillId="17" borderId="14" xfId="19" applyNumberFormat="1" applyFont="1" applyFill="1" applyBorder="1" applyAlignment="1">
      <alignment horizontal="right" vertical="top"/>
    </xf>
    <xf numFmtId="0" fontId="6" fillId="0" borderId="26" xfId="0" applyFont="1" applyBorder="1" applyAlignment="1">
      <alignment horizontal="center" vertical="center" wrapText="1"/>
    </xf>
    <xf numFmtId="2" fontId="6" fillId="16" borderId="14" xfId="0" applyNumberFormat="1" applyFont="1" applyFill="1" applyBorder="1"/>
    <xf numFmtId="0" fontId="6" fillId="16" borderId="14" xfId="0" applyFont="1" applyFill="1" applyBorder="1"/>
    <xf numFmtId="0" fontId="6" fillId="0" borderId="14" xfId="0" applyFont="1" applyBorder="1"/>
    <xf numFmtId="2" fontId="6" fillId="17" borderId="14" xfId="0" applyNumberFormat="1" applyFont="1" applyFill="1" applyBorder="1"/>
    <xf numFmtId="205" fontId="6" fillId="17" borderId="14" xfId="19" applyNumberFormat="1" applyFont="1" applyFill="1" applyBorder="1" applyAlignment="1">
      <alignment horizontal="right" vertical="top"/>
    </xf>
    <xf numFmtId="0" fontId="6" fillId="0" borderId="0" xfId="0" applyFont="1"/>
    <xf numFmtId="193" fontId="6" fillId="16" borderId="14" xfId="0" applyNumberFormat="1" applyFont="1" applyFill="1" applyBorder="1"/>
    <xf numFmtId="205" fontId="6" fillId="14" borderId="19" xfId="19" applyNumberFormat="1" applyFont="1" applyFill="1" applyBorder="1" applyAlignment="1">
      <alignment horizontal="right" vertical="top"/>
    </xf>
    <xf numFmtId="2" fontId="6" fillId="14" borderId="19" xfId="19" applyNumberFormat="1" applyFont="1" applyFill="1" applyBorder="1" applyAlignment="1">
      <alignment horizontal="right" vertical="top"/>
    </xf>
    <xf numFmtId="1" fontId="6" fillId="15" borderId="19" xfId="19" applyNumberFormat="1" applyFont="1" applyFill="1" applyBorder="1" applyAlignment="1">
      <alignment horizontal="right" vertical="top"/>
    </xf>
    <xf numFmtId="0" fontId="6" fillId="15" borderId="19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05" fontId="6" fillId="17" borderId="19" xfId="19" applyNumberFormat="1" applyFont="1" applyFill="1" applyBorder="1" applyAlignment="1">
      <alignment horizontal="right" vertical="top"/>
    </xf>
    <xf numFmtId="205" fontId="6" fillId="14" borderId="14" xfId="19" applyNumberFormat="1" applyFont="1" applyFill="1" applyBorder="1" applyAlignment="1">
      <alignment horizontal="right" vertical="top"/>
    </xf>
    <xf numFmtId="2" fontId="6" fillId="14" borderId="14" xfId="19" applyNumberFormat="1" applyFont="1" applyFill="1" applyBorder="1" applyAlignment="1">
      <alignment horizontal="right" vertical="top"/>
    </xf>
    <xf numFmtId="1" fontId="6" fillId="15" borderId="14" xfId="19" applyNumberFormat="1" applyFont="1" applyFill="1" applyBorder="1" applyAlignment="1">
      <alignment horizontal="right" vertical="top"/>
    </xf>
    <xf numFmtId="0" fontId="6" fillId="15" borderId="14" xfId="0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center" vertical="center" wrapText="1"/>
    </xf>
    <xf numFmtId="205" fontId="6" fillId="14" borderId="14" xfId="0" applyNumberFormat="1" applyFont="1" applyFill="1" applyBorder="1" applyAlignment="1">
      <alignment horizontal="center" vertical="center" wrapText="1"/>
    </xf>
    <xf numFmtId="205" fontId="6" fillId="17" borderId="14" xfId="0" applyNumberFormat="1" applyFont="1" applyFill="1" applyBorder="1" applyAlignment="1">
      <alignment horizontal="right" vertical="center" wrapText="1"/>
    </xf>
    <xf numFmtId="0" fontId="6" fillId="14" borderId="19" xfId="0" applyFont="1" applyFill="1" applyBorder="1"/>
    <xf numFmtId="0" fontId="6" fillId="14" borderId="14" xfId="0" applyFont="1" applyFill="1" applyBorder="1"/>
    <xf numFmtId="0" fontId="6" fillId="17" borderId="19" xfId="0" applyFont="1" applyFill="1" applyBorder="1" applyAlignment="1">
      <alignment horizontal="right" vertical="center" wrapText="1"/>
    </xf>
    <xf numFmtId="2" fontId="9" fillId="0" borderId="32" xfId="20" applyNumberFormat="1" applyFont="1" applyBorder="1" applyAlignment="1">
      <alignment horizontal="right" vertical="top"/>
    </xf>
    <xf numFmtId="0" fontId="12" fillId="0" borderId="32" xfId="0" applyFont="1" applyBorder="1"/>
    <xf numFmtId="0" fontId="9" fillId="15" borderId="33" xfId="0" applyFont="1" applyFill="1" applyBorder="1" applyAlignment="1">
      <alignment horizontal="center" vertical="center" wrapText="1"/>
    </xf>
    <xf numFmtId="0" fontId="9" fillId="15" borderId="33" xfId="0" applyFont="1" applyFill="1" applyBorder="1" applyAlignment="1">
      <alignment vertical="center" wrapText="1"/>
    </xf>
    <xf numFmtId="0" fontId="6" fillId="18" borderId="14" xfId="0" applyFont="1" applyFill="1" applyBorder="1" applyAlignment="1">
      <alignment horizontal="right" vertical="center" wrapText="1"/>
    </xf>
    <xf numFmtId="1" fontId="6" fillId="18" borderId="14" xfId="18" applyNumberFormat="1" applyFont="1" applyFill="1" applyBorder="1" applyAlignment="1">
      <alignment horizontal="right" vertical="top"/>
    </xf>
    <xf numFmtId="1" fontId="6" fillId="18" borderId="14" xfId="19" applyNumberFormat="1" applyFont="1" applyFill="1" applyBorder="1" applyAlignment="1">
      <alignment horizontal="right" vertical="top"/>
    </xf>
    <xf numFmtId="14" fontId="9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8" fillId="15" borderId="11" xfId="0" applyFont="1" applyFill="1" applyBorder="1" applyAlignment="1">
      <alignment horizontal="left" vertical="center" wrapText="1"/>
    </xf>
    <xf numFmtId="0" fontId="9" fillId="15" borderId="34" xfId="0" applyFont="1" applyFill="1" applyBorder="1" applyAlignment="1">
      <alignment horizontal="center" vertical="center" wrapText="1"/>
    </xf>
    <xf numFmtId="0" fontId="9" fillId="15" borderId="35" xfId="0" applyFont="1" applyFill="1" applyBorder="1" applyAlignment="1">
      <alignment horizontal="center" vertical="center" wrapText="1"/>
    </xf>
    <xf numFmtId="0" fontId="9" fillId="15" borderId="36" xfId="0" applyFont="1" applyFill="1" applyBorder="1" applyAlignment="1">
      <alignment horizontal="right" vertical="center" wrapText="1"/>
    </xf>
    <xf numFmtId="0" fontId="9" fillId="15" borderId="37" xfId="0" applyFont="1" applyFill="1" applyBorder="1" applyAlignment="1">
      <alignment horizontal="right" vertical="center" wrapText="1"/>
    </xf>
    <xf numFmtId="0" fontId="9" fillId="15" borderId="14" xfId="0" applyFont="1" applyFill="1" applyBorder="1" applyAlignment="1">
      <alignment horizontal="right" vertical="center" wrapText="1"/>
    </xf>
    <xf numFmtId="0" fontId="6" fillId="18" borderId="14" xfId="0" applyFont="1" applyFill="1" applyBorder="1" applyAlignment="1">
      <alignment vertical="top" wrapText="1"/>
    </xf>
    <xf numFmtId="0" fontId="7" fillId="18" borderId="0" xfId="0" applyFont="1" applyFill="1"/>
    <xf numFmtId="0" fontId="9" fillId="14" borderId="14" xfId="0" applyFont="1" applyFill="1" applyBorder="1" applyAlignment="1">
      <alignment horizontal="right" vertical="center" wrapText="1"/>
    </xf>
    <xf numFmtId="0" fontId="9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8" fillId="0" borderId="26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14" fontId="8" fillId="0" borderId="14" xfId="0" applyNumberFormat="1" applyFont="1" applyBorder="1" applyAlignment="1">
      <alignment horizontal="center" vertical="top"/>
    </xf>
    <xf numFmtId="0" fontId="7" fillId="14" borderId="14" xfId="0" applyFont="1" applyFill="1" applyBorder="1" applyAlignment="1">
      <alignment horizontal="center"/>
    </xf>
    <xf numFmtId="0" fontId="7" fillId="14" borderId="14" xfId="0" applyFont="1" applyFill="1" applyBorder="1"/>
    <xf numFmtId="0" fontId="2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center"/>
    </xf>
    <xf numFmtId="199" fontId="8" fillId="0" borderId="14" xfId="0" applyNumberFormat="1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top" wrapText="1"/>
    </xf>
    <xf numFmtId="0" fontId="8" fillId="0" borderId="32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center" wrapText="1"/>
    </xf>
    <xf numFmtId="199" fontId="25" fillId="0" borderId="14" xfId="0" applyNumberFormat="1" applyFont="1" applyBorder="1" applyAlignment="1">
      <alignment horizontal="left" vertical="center" wrapText="1"/>
    </xf>
    <xf numFmtId="0" fontId="8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center" wrapText="1"/>
    </xf>
    <xf numFmtId="0" fontId="8" fillId="0" borderId="32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center" wrapText="1"/>
    </xf>
    <xf numFmtId="0" fontId="8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0" fillId="0" borderId="14" xfId="0" applyBorder="1"/>
    <xf numFmtId="14" fontId="6" fillId="15" borderId="14" xfId="0" applyNumberFormat="1" applyFont="1" applyFill="1" applyBorder="1" applyAlignment="1">
      <alignment vertical="center" wrapText="1"/>
    </xf>
    <xf numFmtId="2" fontId="6" fillId="14" borderId="14" xfId="0" applyNumberFormat="1" applyFont="1" applyFill="1" applyBorder="1" applyAlignment="1">
      <alignment horizontal="right" vertical="center" wrapText="1"/>
    </xf>
    <xf numFmtId="2" fontId="6" fillId="14" borderId="14" xfId="19" applyNumberFormat="1" applyFont="1" applyFill="1" applyBorder="1" applyAlignment="1">
      <alignment horizontal="right" vertical="top" wrapText="1"/>
    </xf>
    <xf numFmtId="2" fontId="6" fillId="14" borderId="14" xfId="0" applyNumberFormat="1" applyFont="1" applyFill="1" applyBorder="1" applyAlignment="1">
      <alignment horizontal="right"/>
    </xf>
    <xf numFmtId="195" fontId="6" fillId="14" borderId="14" xfId="19" applyNumberFormat="1" applyFont="1" applyFill="1" applyBorder="1" applyAlignment="1">
      <alignment horizontal="right" vertical="top" wrapText="1"/>
    </xf>
    <xf numFmtId="1" fontId="6" fillId="17" borderId="14" xfId="0" applyNumberFormat="1" applyFont="1" applyFill="1" applyBorder="1"/>
    <xf numFmtId="0" fontId="9" fillId="14" borderId="19" xfId="0" applyFont="1" applyFill="1" applyBorder="1" applyAlignment="1">
      <alignment horizontal="right" vertical="center" wrapText="1"/>
    </xf>
    <xf numFmtId="200" fontId="6" fillId="17" borderId="14" xfId="0" applyNumberFormat="1" applyFont="1" applyFill="1" applyBorder="1" applyAlignment="1">
      <alignment horizontal="right" vertical="center" wrapText="1"/>
    </xf>
    <xf numFmtId="200" fontId="6" fillId="17" borderId="14" xfId="0" applyNumberFormat="1" applyFont="1" applyFill="1" applyBorder="1"/>
    <xf numFmtId="200" fontId="6" fillId="14" borderId="26" xfId="0" applyNumberFormat="1" applyFont="1" applyFill="1" applyBorder="1" applyAlignment="1">
      <alignment horizontal="center" vertical="center" wrapText="1"/>
    </xf>
    <xf numFmtId="200" fontId="9" fillId="14" borderId="28" xfId="0" applyNumberFormat="1" applyFont="1" applyFill="1" applyBorder="1" applyAlignment="1">
      <alignment horizontal="center" vertical="center" wrapText="1"/>
    </xf>
    <xf numFmtId="200" fontId="6" fillId="17" borderId="19" xfId="19" applyNumberFormat="1" applyFont="1" applyFill="1" applyBorder="1" applyAlignment="1">
      <alignment horizontal="right" vertical="top"/>
    </xf>
    <xf numFmtId="200" fontId="6" fillId="17" borderId="14" xfId="0" applyNumberFormat="1" applyFont="1" applyFill="1" applyBorder="1" applyAlignment="1">
      <alignment horizontal="center" vertical="center" wrapText="1"/>
    </xf>
    <xf numFmtId="200" fontId="6" fillId="14" borderId="30" xfId="0" applyNumberFormat="1" applyFont="1" applyFill="1" applyBorder="1" applyAlignment="1">
      <alignment horizontal="center" vertical="center" wrapText="1"/>
    </xf>
    <xf numFmtId="200" fontId="9" fillId="14" borderId="28" xfId="19" applyNumberFormat="1" applyFont="1" applyFill="1" applyBorder="1" applyAlignment="1">
      <alignment horizontal="right" vertical="top"/>
    </xf>
    <xf numFmtId="200" fontId="6" fillId="17" borderId="19" xfId="0" applyNumberFormat="1" applyFont="1" applyFill="1" applyBorder="1" applyAlignment="1">
      <alignment horizontal="right" vertical="center" wrapText="1"/>
    </xf>
    <xf numFmtId="205" fontId="9" fillId="15" borderId="14" xfId="19" applyNumberFormat="1" applyFont="1" applyFill="1" applyBorder="1" applyAlignment="1">
      <alignment horizontal="right" vertical="top"/>
    </xf>
    <xf numFmtId="0" fontId="7" fillId="14" borderId="14" xfId="0" applyFont="1" applyFill="1" applyBorder="1" applyAlignment="1">
      <alignment horizontal="center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3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14" xfId="20" applyFont="1" applyBorder="1" applyAlignment="1">
      <alignment horizontal="center" vertical="top" wrapText="1"/>
    </xf>
    <xf numFmtId="0" fontId="6" fillId="14" borderId="14" xfId="0" applyFont="1" applyFill="1" applyBorder="1" applyAlignment="1">
      <alignment horizontal="center" vertical="center" wrapText="1"/>
    </xf>
    <xf numFmtId="0" fontId="9" fillId="14" borderId="15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9" fillId="14" borderId="45" xfId="0" applyFont="1" applyFill="1" applyBorder="1" applyAlignment="1">
      <alignment horizontal="center" vertical="center" wrapText="1"/>
    </xf>
    <xf numFmtId="0" fontId="10" fillId="0" borderId="3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9" xfId="0" applyFont="1" applyBorder="1" applyAlignment="1">
      <alignment horizontal="left" vertical="center" wrapText="1"/>
    </xf>
    <xf numFmtId="0" fontId="9" fillId="15" borderId="40" xfId="0" applyFont="1" applyFill="1" applyBorder="1" applyAlignment="1">
      <alignment horizontal="center" vertical="center" wrapText="1"/>
    </xf>
    <xf numFmtId="0" fontId="9" fillId="15" borderId="41" xfId="0" applyFont="1" applyFill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6" fillId="15" borderId="40" xfId="0" applyFont="1" applyFill="1" applyBorder="1" applyAlignment="1">
      <alignment horizontal="center" vertical="center" wrapText="1"/>
    </xf>
    <xf numFmtId="0" fontId="6" fillId="15" borderId="41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14" fillId="15" borderId="38" xfId="0" applyFont="1" applyFill="1" applyBorder="1" applyAlignment="1">
      <alignment horizontal="center" vertical="center" wrapText="1"/>
    </xf>
    <xf numFmtId="0" fontId="14" fillId="15" borderId="12" xfId="0" applyFont="1" applyFill="1" applyBorder="1" applyAlignment="1">
      <alignment horizontal="center" vertical="center" wrapText="1"/>
    </xf>
    <xf numFmtId="0" fontId="14" fillId="15" borderId="39" xfId="0" applyFont="1" applyFill="1" applyBorder="1" applyAlignment="1">
      <alignment horizontal="center" vertical="center" wrapText="1"/>
    </xf>
    <xf numFmtId="0" fontId="11" fillId="15" borderId="38" xfId="0" applyFont="1" applyFill="1" applyBorder="1" applyAlignment="1">
      <alignment horizontal="left" vertical="center" wrapText="1"/>
    </xf>
    <xf numFmtId="0" fontId="11" fillId="15" borderId="12" xfId="0" applyFont="1" applyFill="1" applyBorder="1" applyAlignment="1">
      <alignment horizontal="left" vertical="center" wrapText="1"/>
    </xf>
    <xf numFmtId="0" fontId="11" fillId="15" borderId="3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 wrapText="1"/>
    </xf>
    <xf numFmtId="0" fontId="6" fillId="15" borderId="39" xfId="0" applyFont="1" applyFill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14" borderId="46" xfId="19" applyFont="1" applyFill="1" applyBorder="1" applyAlignment="1">
      <alignment horizontal="center" vertical="top" wrapText="1"/>
    </xf>
    <xf numFmtId="0" fontId="6" fillId="14" borderId="47" xfId="19" applyFont="1" applyFill="1" applyBorder="1" applyAlignment="1">
      <alignment horizontal="center" vertical="top" wrapText="1"/>
    </xf>
    <xf numFmtId="0" fontId="6" fillId="14" borderId="48" xfId="19" applyFont="1" applyFill="1" applyBorder="1" applyAlignment="1">
      <alignment horizontal="center" vertical="top" wrapText="1"/>
    </xf>
    <xf numFmtId="0" fontId="6" fillId="14" borderId="30" xfId="19" applyFont="1" applyFill="1" applyBorder="1" applyAlignment="1">
      <alignment horizontal="center" vertical="top" wrapText="1"/>
    </xf>
    <xf numFmtId="0" fontId="9" fillId="14" borderId="30" xfId="19" applyFont="1" applyFill="1" applyBorder="1" applyAlignment="1">
      <alignment horizontal="center" vertical="top" wrapText="1"/>
    </xf>
    <xf numFmtId="0" fontId="6" fillId="14" borderId="32" xfId="19" applyFont="1" applyFill="1" applyBorder="1" applyAlignment="1">
      <alignment horizontal="center" vertical="top" wrapText="1"/>
    </xf>
    <xf numFmtId="0" fontId="6" fillId="14" borderId="49" xfId="19" applyFont="1" applyFill="1" applyBorder="1" applyAlignment="1">
      <alignment horizontal="center" vertical="top" wrapText="1"/>
    </xf>
    <xf numFmtId="0" fontId="6" fillId="14" borderId="33" xfId="19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</cellXfs>
  <cellStyles count="27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залишки" xfId="18"/>
    <cellStyle name="Обычный_Лист1" xfId="19"/>
    <cellStyle name="Обычный_Лист2" xfId="20"/>
    <cellStyle name="Плохой" xfId="21" builtinId="27" customBuiltin="1"/>
    <cellStyle name="Пояснение" xfId="22" builtinId="53" customBuiltin="1"/>
    <cellStyle name="Примечание" xfId="23" builtinId="10" customBuiltin="1"/>
    <cellStyle name="Связанная ячейка" xfId="24" builtinId="24" customBuiltin="1"/>
    <cellStyle name="Текст предупреждения" xfId="25" builtinId="11" customBuiltin="1"/>
    <cellStyle name="Хороший" xfId="26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N62"/>
  <sheetViews>
    <sheetView workbookViewId="0">
      <selection activeCell="S18" sqref="S18"/>
    </sheetView>
  </sheetViews>
  <sheetFormatPr defaultRowHeight="12.75" x14ac:dyDescent="0.2"/>
  <cols>
    <col min="1" max="1" width="4.28515625" style="23" customWidth="1"/>
    <col min="2" max="2" width="36.140625" style="23" customWidth="1"/>
    <col min="3" max="3" width="6.85546875" style="23" customWidth="1"/>
    <col min="4" max="10" width="9.140625" style="23"/>
    <col min="11" max="11" width="10" style="23" bestFit="1" customWidth="1"/>
    <col min="12" max="12" width="11.42578125" style="23" customWidth="1"/>
    <col min="13" max="13" width="10.42578125" style="23" customWidth="1"/>
    <col min="14" max="16384" width="9.140625" style="23"/>
  </cols>
  <sheetData>
    <row r="1" spans="1:14" ht="22.5" x14ac:dyDescent="0.2">
      <c r="A1" s="213" t="s">
        <v>281</v>
      </c>
      <c r="B1" s="213" t="s">
        <v>754</v>
      </c>
      <c r="C1" s="168" t="s">
        <v>755</v>
      </c>
      <c r="D1" s="168" t="s">
        <v>756</v>
      </c>
      <c r="E1" s="213" t="s">
        <v>1306</v>
      </c>
      <c r="F1" s="215" t="s">
        <v>1305</v>
      </c>
      <c r="G1" s="215"/>
      <c r="H1" s="215"/>
      <c r="I1" s="215"/>
      <c r="J1" s="215"/>
      <c r="K1" s="215"/>
      <c r="L1" s="168" t="s">
        <v>757</v>
      </c>
      <c r="M1" s="213" t="s">
        <v>10</v>
      </c>
      <c r="N1" s="22"/>
    </row>
    <row r="2" spans="1:14" ht="22.5" x14ac:dyDescent="0.2">
      <c r="A2" s="213"/>
      <c r="B2" s="213"/>
      <c r="C2" s="168" t="s">
        <v>758</v>
      </c>
      <c r="D2" s="168" t="s">
        <v>759</v>
      </c>
      <c r="E2" s="213"/>
      <c r="F2" s="213" t="s">
        <v>11</v>
      </c>
      <c r="G2" s="213" t="s">
        <v>12</v>
      </c>
      <c r="H2" s="213"/>
      <c r="I2" s="213" t="s">
        <v>13</v>
      </c>
      <c r="J2" s="213"/>
      <c r="K2" s="213" t="s">
        <v>14</v>
      </c>
      <c r="L2" s="168" t="s">
        <v>760</v>
      </c>
      <c r="M2" s="213"/>
      <c r="N2" s="22"/>
    </row>
    <row r="3" spans="1:14" ht="45" x14ac:dyDescent="0.2">
      <c r="A3" s="213"/>
      <c r="B3" s="213"/>
      <c r="C3" s="169"/>
      <c r="D3" s="168"/>
      <c r="E3" s="213"/>
      <c r="F3" s="213"/>
      <c r="G3" s="168" t="s">
        <v>15</v>
      </c>
      <c r="H3" s="168" t="s">
        <v>16</v>
      </c>
      <c r="I3" s="168" t="s">
        <v>17</v>
      </c>
      <c r="J3" s="168" t="s">
        <v>18</v>
      </c>
      <c r="K3" s="213"/>
      <c r="L3" s="169"/>
      <c r="M3" s="213"/>
      <c r="N3" s="22"/>
    </row>
    <row r="4" spans="1:14" ht="45" x14ac:dyDescent="0.2">
      <c r="A4" s="170">
        <v>1</v>
      </c>
      <c r="B4" s="171" t="s">
        <v>1283</v>
      </c>
      <c r="C4" s="170" t="s">
        <v>761</v>
      </c>
      <c r="D4" s="170">
        <v>185.33</v>
      </c>
      <c r="E4" s="170">
        <v>3800</v>
      </c>
      <c r="F4" s="170">
        <v>1200</v>
      </c>
      <c r="G4" s="170"/>
      <c r="H4" s="170"/>
      <c r="I4" s="172"/>
      <c r="J4" s="170"/>
      <c r="K4" s="170"/>
      <c r="L4" s="170"/>
      <c r="M4" s="173">
        <v>44338</v>
      </c>
      <c r="N4" s="22"/>
    </row>
    <row r="5" spans="1:14" ht="56.25" x14ac:dyDescent="0.2">
      <c r="A5" s="170">
        <v>2</v>
      </c>
      <c r="B5" s="171" t="s">
        <v>1284</v>
      </c>
      <c r="C5" s="170" t="s">
        <v>761</v>
      </c>
      <c r="D5" s="170">
        <v>1045.8800000000001</v>
      </c>
      <c r="E5" s="170">
        <v>900</v>
      </c>
      <c r="F5" s="170">
        <v>100</v>
      </c>
      <c r="G5" s="170"/>
      <c r="H5" s="170"/>
      <c r="I5" s="172">
        <v>40</v>
      </c>
      <c r="J5" s="170"/>
      <c r="K5" s="170"/>
      <c r="L5" s="170"/>
      <c r="M5" s="173" t="s">
        <v>1295</v>
      </c>
      <c r="N5" s="22"/>
    </row>
    <row r="6" spans="1:14" ht="56.25" x14ac:dyDescent="0.2">
      <c r="A6" s="170">
        <v>3</v>
      </c>
      <c r="B6" s="171" t="s">
        <v>1285</v>
      </c>
      <c r="C6" s="170" t="s">
        <v>761</v>
      </c>
      <c r="D6" s="170">
        <v>708.5</v>
      </c>
      <c r="E6" s="170">
        <v>680</v>
      </c>
      <c r="F6" s="170">
        <v>50</v>
      </c>
      <c r="G6" s="170"/>
      <c r="H6" s="170"/>
      <c r="I6" s="174">
        <v>400</v>
      </c>
      <c r="J6" s="170"/>
      <c r="K6" s="170"/>
      <c r="L6" s="170"/>
      <c r="M6" s="173" t="s">
        <v>1286</v>
      </c>
      <c r="N6" s="22"/>
    </row>
    <row r="7" spans="1:14" ht="36" x14ac:dyDescent="0.2">
      <c r="A7" s="170">
        <v>4</v>
      </c>
      <c r="B7" s="171" t="s">
        <v>762</v>
      </c>
      <c r="C7" s="170" t="s">
        <v>761</v>
      </c>
      <c r="D7" s="170">
        <v>246.79</v>
      </c>
      <c r="E7" s="170">
        <v>775</v>
      </c>
      <c r="F7" s="170"/>
      <c r="G7" s="174"/>
      <c r="H7" s="174"/>
      <c r="I7" s="174"/>
      <c r="J7" s="174"/>
      <c r="K7" s="174"/>
      <c r="L7" s="174"/>
      <c r="M7" s="175"/>
      <c r="N7" s="22"/>
    </row>
    <row r="8" spans="1:14" ht="33.75" x14ac:dyDescent="0.2">
      <c r="A8" s="171">
        <v>5</v>
      </c>
      <c r="B8" s="171" t="s">
        <v>763</v>
      </c>
      <c r="C8" s="171" t="s">
        <v>764</v>
      </c>
      <c r="D8" s="170">
        <v>2729.16</v>
      </c>
      <c r="E8" s="170">
        <v>36</v>
      </c>
      <c r="F8" s="170">
        <v>17</v>
      </c>
      <c r="G8" s="174"/>
      <c r="H8" s="174"/>
      <c r="I8" s="174">
        <v>33</v>
      </c>
      <c r="J8" s="174"/>
      <c r="K8" s="174"/>
      <c r="L8" s="174"/>
      <c r="M8" s="174"/>
      <c r="N8" s="22"/>
    </row>
    <row r="9" spans="1:14" x14ac:dyDescent="0.2">
      <c r="A9" s="211" t="s">
        <v>416</v>
      </c>
      <c r="B9" s="211"/>
      <c r="C9" s="211"/>
      <c r="D9" s="211"/>
      <c r="E9" s="211"/>
      <c r="F9" s="177"/>
      <c r="G9" s="177"/>
      <c r="H9" s="177"/>
      <c r="I9" s="177"/>
      <c r="J9" s="177"/>
      <c r="K9" s="177"/>
      <c r="L9" s="177"/>
      <c r="M9" s="177"/>
      <c r="N9" s="22"/>
    </row>
    <row r="10" spans="1:14" x14ac:dyDescent="0.2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x14ac:dyDescent="0.2">
      <c r="A11" s="212" t="s">
        <v>1307</v>
      </c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2"/>
    </row>
    <row r="12" spans="1:14" ht="22.5" x14ac:dyDescent="0.2">
      <c r="A12" s="212" t="s">
        <v>281</v>
      </c>
      <c r="B12" s="213" t="s">
        <v>754</v>
      </c>
      <c r="C12" s="168" t="s">
        <v>755</v>
      </c>
      <c r="D12" s="214" t="s">
        <v>1294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2"/>
    </row>
    <row r="13" spans="1:14" x14ac:dyDescent="0.2">
      <c r="A13" s="212"/>
      <c r="B13" s="213"/>
      <c r="C13" s="168" t="s">
        <v>758</v>
      </c>
      <c r="D13" s="214" t="s">
        <v>27</v>
      </c>
      <c r="E13" s="214"/>
      <c r="F13" s="214" t="s">
        <v>1287</v>
      </c>
      <c r="G13" s="214"/>
      <c r="H13" s="214"/>
      <c r="I13" s="214"/>
      <c r="J13" s="214" t="s">
        <v>13</v>
      </c>
      <c r="K13" s="214"/>
      <c r="L13" s="214"/>
      <c r="M13" s="214"/>
      <c r="N13" s="22"/>
    </row>
    <row r="14" spans="1:14" x14ac:dyDescent="0.2">
      <c r="A14" s="212"/>
      <c r="B14" s="213"/>
      <c r="C14" s="169"/>
      <c r="D14" s="214"/>
      <c r="E14" s="214"/>
      <c r="F14" s="214" t="s">
        <v>765</v>
      </c>
      <c r="G14" s="214"/>
      <c r="H14" s="214" t="s">
        <v>29</v>
      </c>
      <c r="I14" s="214"/>
      <c r="J14" s="214" t="s">
        <v>766</v>
      </c>
      <c r="K14" s="214"/>
      <c r="L14" s="214" t="s">
        <v>13</v>
      </c>
      <c r="M14" s="214"/>
      <c r="N14" s="22"/>
    </row>
    <row r="15" spans="1:14" ht="24" x14ac:dyDescent="0.2">
      <c r="A15" s="212"/>
      <c r="B15" s="213"/>
      <c r="C15" s="169"/>
      <c r="D15" s="168" t="s">
        <v>32</v>
      </c>
      <c r="E15" s="174" t="s">
        <v>767</v>
      </c>
      <c r="F15" s="168" t="s">
        <v>32</v>
      </c>
      <c r="G15" s="174" t="s">
        <v>767</v>
      </c>
      <c r="H15" s="168" t="s">
        <v>32</v>
      </c>
      <c r="I15" s="174" t="s">
        <v>767</v>
      </c>
      <c r="J15" s="168" t="s">
        <v>32</v>
      </c>
      <c r="K15" s="174" t="s">
        <v>767</v>
      </c>
      <c r="L15" s="168" t="s">
        <v>32</v>
      </c>
      <c r="M15" s="174" t="s">
        <v>767</v>
      </c>
      <c r="N15" s="22"/>
    </row>
    <row r="16" spans="1:14" ht="60" x14ac:dyDescent="0.2">
      <c r="A16" s="170">
        <v>1</v>
      </c>
      <c r="B16" s="170" t="s">
        <v>1283</v>
      </c>
      <c r="C16" s="174" t="s">
        <v>761</v>
      </c>
      <c r="D16" s="178"/>
      <c r="E16" s="178"/>
      <c r="F16" s="174"/>
      <c r="G16" s="174"/>
      <c r="H16" s="174"/>
      <c r="I16" s="174"/>
      <c r="J16" s="179"/>
      <c r="K16" s="180"/>
      <c r="L16" s="174"/>
      <c r="M16" s="181"/>
      <c r="N16" s="22"/>
    </row>
    <row r="17" spans="1:14" ht="60" x14ac:dyDescent="0.2">
      <c r="A17" s="170">
        <v>2</v>
      </c>
      <c r="B17" s="170" t="s">
        <v>1284</v>
      </c>
      <c r="C17" s="174" t="s">
        <v>761</v>
      </c>
      <c r="D17" s="178"/>
      <c r="E17" s="178"/>
      <c r="F17" s="174"/>
      <c r="G17" s="174"/>
      <c r="H17" s="174"/>
      <c r="I17" s="182"/>
      <c r="J17" s="183"/>
      <c r="K17" s="184"/>
      <c r="L17" s="185"/>
      <c r="M17" s="181"/>
      <c r="N17" s="22"/>
    </row>
    <row r="18" spans="1:14" ht="60" x14ac:dyDescent="0.2">
      <c r="A18" s="170" t="s">
        <v>768</v>
      </c>
      <c r="B18" s="170" t="s">
        <v>1285</v>
      </c>
      <c r="C18" s="174" t="s">
        <v>761</v>
      </c>
      <c r="D18" s="186"/>
      <c r="E18" s="186"/>
      <c r="F18" s="170"/>
      <c r="G18" s="170"/>
      <c r="H18" s="170"/>
      <c r="I18" s="187"/>
      <c r="J18" s="183"/>
      <c r="K18" s="178"/>
      <c r="L18" s="188"/>
      <c r="M18" s="181"/>
      <c r="N18" s="22"/>
    </row>
    <row r="19" spans="1:14" ht="36" x14ac:dyDescent="0.2">
      <c r="A19" s="170" t="s">
        <v>1267</v>
      </c>
      <c r="B19" s="170" t="s">
        <v>762</v>
      </c>
      <c r="C19" s="174" t="s">
        <v>761</v>
      </c>
      <c r="D19" s="186"/>
      <c r="E19" s="189"/>
      <c r="F19" s="170"/>
      <c r="G19" s="170"/>
      <c r="H19" s="170"/>
      <c r="I19" s="170"/>
      <c r="J19" s="190"/>
      <c r="K19" s="191"/>
      <c r="L19" s="168"/>
      <c r="M19" s="181"/>
      <c r="N19" s="22"/>
    </row>
    <row r="20" spans="1:14" ht="26.25" customHeight="1" x14ac:dyDescent="0.2">
      <c r="A20" s="170" t="s">
        <v>1268</v>
      </c>
      <c r="B20" s="171" t="s">
        <v>763</v>
      </c>
      <c r="C20" s="171" t="s">
        <v>1269</v>
      </c>
      <c r="D20" s="192"/>
      <c r="E20" s="192"/>
      <c r="F20" s="193"/>
      <c r="G20" s="193"/>
      <c r="H20" s="193"/>
      <c r="I20" s="193"/>
      <c r="J20" s="193"/>
      <c r="K20" s="193"/>
      <c r="L20" s="193"/>
      <c r="M20" s="193"/>
      <c r="N20" s="22"/>
    </row>
    <row r="21" spans="1:14" x14ac:dyDescent="0.2">
      <c r="A21" s="211" t="s">
        <v>416</v>
      </c>
      <c r="B21" s="211"/>
      <c r="C21" s="211"/>
      <c r="D21" s="211"/>
      <c r="E21" s="211"/>
      <c r="F21" s="211"/>
      <c r="G21" s="211"/>
      <c r="H21" s="211"/>
      <c r="I21" s="211"/>
      <c r="J21" s="176"/>
      <c r="K21" s="176"/>
      <c r="L21" s="177"/>
      <c r="M21" s="177"/>
      <c r="N21" s="22"/>
    </row>
    <row r="22" spans="1:14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1:14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26" spans="1:14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x14ac:dyDescent="0.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x14ac:dyDescent="0.2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x14ac:dyDescent="0.2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4" x14ac:dyDescent="0.2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x14ac:dyDescent="0.2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</row>
    <row r="32" spans="1:14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x14ac:dyDescent="0.2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</row>
    <row r="34" spans="1:14" x14ac:dyDescent="0.2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1:14" x14ac:dyDescent="0.2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1:14" x14ac:dyDescent="0.2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1:14" x14ac:dyDescent="0.2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1:14" x14ac:dyDescent="0.2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1:14" x14ac:dyDescent="0.2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1:14" x14ac:dyDescent="0.2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1" spans="1:14" x14ac:dyDescent="0.2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1:14" x14ac:dyDescent="0.2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</row>
    <row r="43" spans="1:14" x14ac:dyDescent="0.2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</row>
    <row r="44" spans="1:14" x14ac:dyDescent="0.2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</row>
    <row r="45" spans="1:14" x14ac:dyDescent="0.2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</row>
    <row r="46" spans="1:14" x14ac:dyDescent="0.2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14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" x14ac:dyDescent="0.2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</row>
    <row r="49" spans="1:14" x14ac:dyDescent="0.2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</row>
    <row r="50" spans="1:14" x14ac:dyDescent="0.2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</row>
    <row r="51" spans="1:14" x14ac:dyDescent="0.2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</row>
    <row r="52" spans="1:14" x14ac:dyDescent="0.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</row>
    <row r="53" spans="1:14" x14ac:dyDescent="0.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4" spans="1:14" x14ac:dyDescent="0.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</row>
    <row r="55" spans="1:14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</row>
    <row r="56" spans="1:14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</row>
    <row r="58" spans="1:14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</row>
    <row r="59" spans="1:14" x14ac:dyDescent="0.2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</row>
    <row r="60" spans="1:14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</row>
    <row r="61" spans="1:14" x14ac:dyDescent="0.2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</row>
    <row r="62" spans="1:14" x14ac:dyDescent="0.2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</row>
  </sheetData>
  <mergeCells count="22">
    <mergeCell ref="M1:M3"/>
    <mergeCell ref="F2:F3"/>
    <mergeCell ref="G2:H2"/>
    <mergeCell ref="I2:J2"/>
    <mergeCell ref="K2:K3"/>
    <mergeCell ref="F1:K1"/>
    <mergeCell ref="F14:G14"/>
    <mergeCell ref="H14:I14"/>
    <mergeCell ref="F13:I13"/>
    <mergeCell ref="A1:A3"/>
    <mergeCell ref="B1:B3"/>
    <mergeCell ref="E1:E3"/>
    <mergeCell ref="A21:I21"/>
    <mergeCell ref="A9:E9"/>
    <mergeCell ref="A11:M11"/>
    <mergeCell ref="A12:A15"/>
    <mergeCell ref="B12:B15"/>
    <mergeCell ref="D12:M12"/>
    <mergeCell ref="D13:E14"/>
    <mergeCell ref="J14:K14"/>
    <mergeCell ref="L14:M14"/>
    <mergeCell ref="J13:M13"/>
  </mergeCells>
  <phoneticPr fontId="13" type="noConversion"/>
  <pageMargins left="0.75" right="0.75" top="1" bottom="1" header="0.5" footer="0.5"/>
  <pageSetup paperSize="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N589"/>
  <sheetViews>
    <sheetView tabSelected="1" topLeftCell="A366" zoomScaleNormal="130" workbookViewId="0">
      <selection activeCell="S382" sqref="S382"/>
    </sheetView>
  </sheetViews>
  <sheetFormatPr defaultRowHeight="12.75" x14ac:dyDescent="0.2"/>
  <cols>
    <col min="1" max="1" width="3.42578125" style="22" customWidth="1"/>
    <col min="2" max="2" width="28.7109375" style="22" customWidth="1"/>
    <col min="3" max="3" width="19.5703125" style="22" customWidth="1"/>
    <col min="4" max="4" width="5.140625" style="22" customWidth="1"/>
    <col min="5" max="5" width="7.85546875" style="22" customWidth="1"/>
    <col min="6" max="6" width="7.28515625" style="102" customWidth="1"/>
    <col min="7" max="7" width="8.140625" style="101" customWidth="1"/>
    <col min="8" max="8" width="7.85546875" style="102" customWidth="1"/>
    <col min="9" max="9" width="4.7109375" style="22" customWidth="1"/>
    <col min="10" max="10" width="7.42578125" style="102" customWidth="1"/>
    <col min="11" max="11" width="5.28515625" style="22" customWidth="1"/>
    <col min="12" max="12" width="10" style="22" customWidth="1"/>
    <col min="13" max="13" width="7" style="22" customWidth="1"/>
    <col min="14" max="14" width="10" style="22" customWidth="1"/>
    <col min="15" max="16384" width="9.140625" style="22"/>
  </cols>
  <sheetData>
    <row r="1" spans="1:14" ht="15.75" customHeight="1" x14ac:dyDescent="0.2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ht="30" customHeight="1" x14ac:dyDescent="0.2">
      <c r="A2" s="219" t="s">
        <v>1185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1"/>
    </row>
    <row r="3" spans="1:14" ht="15.75" customHeight="1" x14ac:dyDescent="0.2">
      <c r="A3" s="219" t="s">
        <v>1304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1"/>
    </row>
    <row r="4" spans="1:14" ht="13.5" hidden="1" customHeight="1" x14ac:dyDescent="0.2">
      <c r="A4" s="216" t="s">
        <v>1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  <c r="N4" s="218"/>
    </row>
    <row r="5" spans="1:14" ht="15.75" hidden="1" customHeight="1" x14ac:dyDescent="0.2">
      <c r="A5" s="236" t="s">
        <v>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8"/>
    </row>
    <row r="6" spans="1:14" ht="15.75" customHeight="1" x14ac:dyDescent="0.2">
      <c r="A6" s="1"/>
      <c r="B6" s="2" t="s">
        <v>414</v>
      </c>
      <c r="C6" s="2"/>
      <c r="D6" s="2"/>
      <c r="E6" s="2"/>
      <c r="F6" s="159"/>
      <c r="G6" s="24"/>
      <c r="H6" s="24"/>
      <c r="I6" s="3"/>
      <c r="J6" s="24"/>
      <c r="K6" s="3"/>
      <c r="L6" s="3"/>
      <c r="M6" s="2"/>
      <c r="N6" s="4"/>
    </row>
    <row r="7" spans="1:14" ht="28.5" customHeight="1" x14ac:dyDescent="0.2">
      <c r="A7" s="233" t="s">
        <v>3</v>
      </c>
      <c r="B7" s="233" t="s">
        <v>337</v>
      </c>
      <c r="C7" s="233" t="s">
        <v>5</v>
      </c>
      <c r="D7" s="233" t="s">
        <v>6</v>
      </c>
      <c r="E7" s="233" t="s">
        <v>7</v>
      </c>
      <c r="F7" s="243" t="s">
        <v>1293</v>
      </c>
      <c r="G7" s="245" t="s">
        <v>8</v>
      </c>
      <c r="H7" s="246"/>
      <c r="I7" s="246"/>
      <c r="J7" s="246"/>
      <c r="K7" s="246"/>
      <c r="L7" s="247"/>
      <c r="M7" s="233" t="s">
        <v>9</v>
      </c>
      <c r="N7" s="233" t="s">
        <v>10</v>
      </c>
    </row>
    <row r="8" spans="1:14" s="100" customFormat="1" ht="23.25" customHeight="1" x14ac:dyDescent="0.2">
      <c r="A8" s="234"/>
      <c r="B8" s="234"/>
      <c r="C8" s="234"/>
      <c r="D8" s="234"/>
      <c r="E8" s="234"/>
      <c r="F8" s="244"/>
      <c r="G8" s="239" t="s">
        <v>11</v>
      </c>
      <c r="H8" s="241" t="s">
        <v>12</v>
      </c>
      <c r="I8" s="242"/>
      <c r="J8" s="241" t="s">
        <v>13</v>
      </c>
      <c r="K8" s="242"/>
      <c r="L8" s="233" t="s">
        <v>14</v>
      </c>
      <c r="M8" s="234"/>
      <c r="N8" s="234"/>
    </row>
    <row r="9" spans="1:14" s="100" customFormat="1" ht="75.75" customHeight="1" x14ac:dyDescent="0.2">
      <c r="A9" s="234"/>
      <c r="B9" s="234"/>
      <c r="C9" s="234"/>
      <c r="D9" s="234"/>
      <c r="E9" s="234"/>
      <c r="F9" s="244"/>
      <c r="G9" s="240"/>
      <c r="H9" s="45" t="s">
        <v>15</v>
      </c>
      <c r="I9" s="46" t="s">
        <v>16</v>
      </c>
      <c r="J9" s="45" t="s">
        <v>17</v>
      </c>
      <c r="K9" s="46" t="s">
        <v>18</v>
      </c>
      <c r="L9" s="234"/>
      <c r="M9" s="234"/>
      <c r="N9" s="234"/>
    </row>
    <row r="10" spans="1:14" ht="15" customHeight="1" thickBot="1" x14ac:dyDescent="0.25">
      <c r="A10" s="230" t="s">
        <v>248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2"/>
    </row>
    <row r="11" spans="1:14" ht="12.75" customHeight="1" x14ac:dyDescent="0.2">
      <c r="A11" s="6">
        <v>1</v>
      </c>
      <c r="B11" s="16" t="s">
        <v>408</v>
      </c>
      <c r="C11" s="7" t="s">
        <v>623</v>
      </c>
      <c r="D11" s="10" t="s">
        <v>392</v>
      </c>
      <c r="E11" s="150"/>
      <c r="F11" s="160"/>
      <c r="G11" s="152"/>
      <c r="H11" s="154"/>
      <c r="I11" s="114"/>
      <c r="J11" s="154"/>
      <c r="K11" s="114"/>
      <c r="L11" s="94">
        <f>SUM(G11:J11)</f>
        <v>0</v>
      </c>
      <c r="M11" s="79"/>
      <c r="N11" s="6"/>
    </row>
    <row r="12" spans="1:14" ht="12.75" customHeight="1" x14ac:dyDescent="0.2">
      <c r="A12" s="6">
        <v>2</v>
      </c>
      <c r="B12" s="16" t="s">
        <v>1228</v>
      </c>
      <c r="C12" s="7" t="s">
        <v>322</v>
      </c>
      <c r="D12" s="10" t="s">
        <v>41</v>
      </c>
      <c r="E12" s="150">
        <v>3.75</v>
      </c>
      <c r="F12" s="161"/>
      <c r="G12" s="152"/>
      <c r="H12" s="154"/>
      <c r="I12" s="114"/>
      <c r="J12" s="154">
        <v>40</v>
      </c>
      <c r="K12" s="114"/>
      <c r="L12" s="94">
        <f t="shared" ref="L12:L70" si="0">SUM(G12:J12)</f>
        <v>40</v>
      </c>
      <c r="M12" s="79"/>
      <c r="N12" s="157"/>
    </row>
    <row r="13" spans="1:14" ht="12.75" customHeight="1" x14ac:dyDescent="0.2">
      <c r="A13" s="6">
        <v>3</v>
      </c>
      <c r="B13" s="16" t="s">
        <v>1229</v>
      </c>
      <c r="C13" s="7" t="s">
        <v>1210</v>
      </c>
      <c r="D13" s="10" t="s">
        <v>39</v>
      </c>
      <c r="E13" s="150">
        <v>51.54</v>
      </c>
      <c r="F13" s="161"/>
      <c r="G13" s="152"/>
      <c r="H13" s="154"/>
      <c r="I13" s="114"/>
      <c r="J13" s="154"/>
      <c r="K13" s="114"/>
      <c r="L13" s="94">
        <f t="shared" si="0"/>
        <v>0</v>
      </c>
      <c r="M13" s="79"/>
      <c r="N13" s="6"/>
    </row>
    <row r="14" spans="1:14" x14ac:dyDescent="0.2">
      <c r="A14" s="6">
        <v>4</v>
      </c>
      <c r="B14" s="16" t="s">
        <v>37</v>
      </c>
      <c r="C14" s="7" t="s">
        <v>338</v>
      </c>
      <c r="D14" s="10" t="s">
        <v>36</v>
      </c>
      <c r="E14" s="150">
        <v>4.3499999999999996</v>
      </c>
      <c r="F14" s="162"/>
      <c r="G14" s="153"/>
      <c r="H14" s="116">
        <v>30</v>
      </c>
      <c r="I14" s="95"/>
      <c r="J14" s="116"/>
      <c r="K14" s="95"/>
      <c r="L14" s="94">
        <f t="shared" si="0"/>
        <v>30</v>
      </c>
      <c r="M14" s="8"/>
      <c r="N14" s="90"/>
    </row>
    <row r="15" spans="1:14" x14ac:dyDescent="0.2">
      <c r="A15" s="6">
        <v>5</v>
      </c>
      <c r="B15" s="16" t="s">
        <v>939</v>
      </c>
      <c r="C15" s="7" t="s">
        <v>940</v>
      </c>
      <c r="D15" s="10" t="s">
        <v>41</v>
      </c>
      <c r="E15" s="150">
        <v>7.58</v>
      </c>
      <c r="F15" s="162"/>
      <c r="G15" s="153"/>
      <c r="H15" s="116"/>
      <c r="I15" s="95"/>
      <c r="J15" s="116"/>
      <c r="K15" s="95"/>
      <c r="L15" s="94">
        <f t="shared" si="0"/>
        <v>0</v>
      </c>
      <c r="M15" s="8"/>
      <c r="N15" s="90"/>
    </row>
    <row r="16" spans="1:14" x14ac:dyDescent="0.2">
      <c r="A16" s="6">
        <v>6</v>
      </c>
      <c r="B16" s="16" t="s">
        <v>1189</v>
      </c>
      <c r="C16" s="7" t="s">
        <v>287</v>
      </c>
      <c r="D16" s="10" t="s">
        <v>41</v>
      </c>
      <c r="E16" s="150">
        <v>12.787000000000001</v>
      </c>
      <c r="F16" s="162"/>
      <c r="G16" s="153"/>
      <c r="H16" s="116"/>
      <c r="I16" s="95"/>
      <c r="J16" s="116">
        <v>7</v>
      </c>
      <c r="K16" s="95"/>
      <c r="L16" s="94">
        <f t="shared" si="0"/>
        <v>7</v>
      </c>
      <c r="M16" s="8"/>
      <c r="N16" s="90"/>
    </row>
    <row r="17" spans="1:14" x14ac:dyDescent="0.2">
      <c r="A17" s="6">
        <v>7</v>
      </c>
      <c r="B17" s="16" t="s">
        <v>199</v>
      </c>
      <c r="C17" s="7" t="s">
        <v>340</v>
      </c>
      <c r="D17" s="10" t="s">
        <v>36</v>
      </c>
      <c r="E17" s="150"/>
      <c r="F17" s="162"/>
      <c r="G17" s="153"/>
      <c r="H17" s="116"/>
      <c r="I17" s="95"/>
      <c r="J17" s="116"/>
      <c r="K17" s="95"/>
      <c r="L17" s="94">
        <f t="shared" si="0"/>
        <v>0</v>
      </c>
      <c r="M17" s="8"/>
      <c r="N17" s="91"/>
    </row>
    <row r="18" spans="1:14" x14ac:dyDescent="0.2">
      <c r="A18" s="6">
        <v>8</v>
      </c>
      <c r="B18" s="16" t="s">
        <v>249</v>
      </c>
      <c r="C18" s="7" t="s">
        <v>341</v>
      </c>
      <c r="D18" s="10" t="s">
        <v>41</v>
      </c>
      <c r="E18" s="150">
        <v>0.27</v>
      </c>
      <c r="F18" s="162"/>
      <c r="G18" s="153"/>
      <c r="H18" s="154">
        <v>800</v>
      </c>
      <c r="I18" s="95"/>
      <c r="J18" s="116"/>
      <c r="K18" s="95"/>
      <c r="L18" s="94">
        <f t="shared" si="0"/>
        <v>800</v>
      </c>
      <c r="M18" s="8"/>
      <c r="N18" s="91"/>
    </row>
    <row r="19" spans="1:14" x14ac:dyDescent="0.2">
      <c r="A19" s="6">
        <v>9</v>
      </c>
      <c r="B19" s="93" t="s">
        <v>730</v>
      </c>
      <c r="C19" s="19" t="s">
        <v>322</v>
      </c>
      <c r="D19" s="19" t="s">
        <v>41</v>
      </c>
      <c r="E19" s="150">
        <v>6.45</v>
      </c>
      <c r="F19" s="162"/>
      <c r="G19" s="153"/>
      <c r="H19" s="154"/>
      <c r="I19" s="95"/>
      <c r="J19" s="155"/>
      <c r="K19" s="95"/>
      <c r="L19" s="94">
        <f t="shared" si="0"/>
        <v>0</v>
      </c>
      <c r="M19" s="8"/>
      <c r="N19" s="90"/>
    </row>
    <row r="20" spans="1:14" x14ac:dyDescent="0.2">
      <c r="A20" s="6">
        <v>10</v>
      </c>
      <c r="B20" s="93" t="s">
        <v>731</v>
      </c>
      <c r="C20" s="19" t="s">
        <v>732</v>
      </c>
      <c r="D20" s="19" t="s">
        <v>39</v>
      </c>
      <c r="E20" s="150">
        <v>113.42</v>
      </c>
      <c r="F20" s="162"/>
      <c r="G20" s="153"/>
      <c r="H20" s="154"/>
      <c r="I20" s="95"/>
      <c r="J20" s="155"/>
      <c r="K20" s="95"/>
      <c r="L20" s="94">
        <f t="shared" si="0"/>
        <v>0</v>
      </c>
      <c r="M20" s="8"/>
      <c r="N20" s="90"/>
    </row>
    <row r="21" spans="1:14" x14ac:dyDescent="0.2">
      <c r="A21" s="6">
        <v>11</v>
      </c>
      <c r="B21" s="16" t="s">
        <v>42</v>
      </c>
      <c r="C21" s="7" t="s">
        <v>342</v>
      </c>
      <c r="D21" s="10" t="s">
        <v>41</v>
      </c>
      <c r="E21" s="150">
        <v>0.71</v>
      </c>
      <c r="F21" s="162"/>
      <c r="G21" s="153"/>
      <c r="H21" s="154">
        <v>90</v>
      </c>
      <c r="I21" s="95"/>
      <c r="J21" s="116"/>
      <c r="K21" s="95"/>
      <c r="L21" s="94">
        <f t="shared" si="0"/>
        <v>90</v>
      </c>
      <c r="M21" s="8"/>
      <c r="N21" s="90"/>
    </row>
    <row r="22" spans="1:14" x14ac:dyDescent="0.2">
      <c r="A22" s="6">
        <v>12</v>
      </c>
      <c r="B22" s="16" t="s">
        <v>200</v>
      </c>
      <c r="C22" s="7" t="s">
        <v>343</v>
      </c>
      <c r="D22" s="10" t="s">
        <v>36</v>
      </c>
      <c r="E22" s="150"/>
      <c r="F22" s="162"/>
      <c r="G22" s="153"/>
      <c r="H22" s="154"/>
      <c r="I22" s="95"/>
      <c r="J22" s="116"/>
      <c r="K22" s="95"/>
      <c r="L22" s="94">
        <f t="shared" si="0"/>
        <v>0</v>
      </c>
      <c r="M22" s="8"/>
      <c r="N22" s="90"/>
    </row>
    <row r="23" spans="1:14" ht="12.75" customHeight="1" x14ac:dyDescent="0.2">
      <c r="A23" s="6">
        <v>13</v>
      </c>
      <c r="B23" s="16" t="s">
        <v>661</v>
      </c>
      <c r="C23" s="7" t="s">
        <v>344</v>
      </c>
      <c r="D23" s="10" t="s">
        <v>39</v>
      </c>
      <c r="E23" s="150"/>
      <c r="F23" s="162"/>
      <c r="G23" s="153"/>
      <c r="H23" s="154"/>
      <c r="I23" s="95"/>
      <c r="J23" s="116"/>
      <c r="K23" s="95"/>
      <c r="L23" s="94">
        <f t="shared" si="0"/>
        <v>0</v>
      </c>
      <c r="M23" s="8"/>
      <c r="N23" s="90"/>
    </row>
    <row r="24" spans="1:14" x14ac:dyDescent="0.2">
      <c r="A24" s="6">
        <v>14</v>
      </c>
      <c r="B24" s="93" t="s">
        <v>832</v>
      </c>
      <c r="C24" s="19" t="s">
        <v>833</v>
      </c>
      <c r="D24" s="19" t="s">
        <v>44</v>
      </c>
      <c r="E24" s="150"/>
      <c r="F24" s="162"/>
      <c r="G24" s="153"/>
      <c r="H24" s="154"/>
      <c r="I24" s="95"/>
      <c r="J24" s="155"/>
      <c r="K24" s="95"/>
      <c r="L24" s="94">
        <f t="shared" si="0"/>
        <v>0</v>
      </c>
      <c r="M24" s="8"/>
      <c r="N24" s="90"/>
    </row>
    <row r="25" spans="1:14" x14ac:dyDescent="0.2">
      <c r="A25" s="6">
        <v>15</v>
      </c>
      <c r="B25" s="93" t="s">
        <v>521</v>
      </c>
      <c r="C25" s="19"/>
      <c r="D25" s="19" t="s">
        <v>44</v>
      </c>
      <c r="E25" s="150">
        <v>61.1</v>
      </c>
      <c r="F25" s="162"/>
      <c r="G25" s="153"/>
      <c r="H25" s="154"/>
      <c r="I25" s="95"/>
      <c r="J25" s="155"/>
      <c r="K25" s="95"/>
      <c r="L25" s="94">
        <f t="shared" si="0"/>
        <v>0</v>
      </c>
      <c r="M25" s="8"/>
      <c r="N25" s="90"/>
    </row>
    <row r="26" spans="1:14" x14ac:dyDescent="0.2">
      <c r="A26" s="6">
        <v>16</v>
      </c>
      <c r="B26" s="16" t="s">
        <v>201</v>
      </c>
      <c r="C26" s="7" t="s">
        <v>345</v>
      </c>
      <c r="D26" s="10" t="s">
        <v>41</v>
      </c>
      <c r="E26" s="150">
        <v>0.27</v>
      </c>
      <c r="F26" s="162"/>
      <c r="G26" s="153"/>
      <c r="H26" s="154"/>
      <c r="I26" s="95"/>
      <c r="J26" s="116"/>
      <c r="K26" s="95"/>
      <c r="L26" s="94">
        <f t="shared" si="0"/>
        <v>0</v>
      </c>
      <c r="M26" s="8"/>
      <c r="N26" s="90"/>
    </row>
    <row r="27" spans="1:14" x14ac:dyDescent="0.2">
      <c r="A27" s="6">
        <v>17</v>
      </c>
      <c r="B27" s="16" t="s">
        <v>202</v>
      </c>
      <c r="C27" s="7" t="s">
        <v>346</v>
      </c>
      <c r="D27" s="10" t="s">
        <v>44</v>
      </c>
      <c r="E27" s="150"/>
      <c r="F27" s="162"/>
      <c r="G27" s="153"/>
      <c r="H27" s="154"/>
      <c r="I27" s="95"/>
      <c r="J27" s="116"/>
      <c r="K27" s="95"/>
      <c r="L27" s="94">
        <f t="shared" si="0"/>
        <v>0</v>
      </c>
      <c r="M27" s="8"/>
      <c r="N27" s="90"/>
    </row>
    <row r="28" spans="1:14" ht="15" customHeight="1" x14ac:dyDescent="0.2">
      <c r="A28" s="6">
        <v>18</v>
      </c>
      <c r="B28" s="16" t="s">
        <v>887</v>
      </c>
      <c r="C28" s="7" t="s">
        <v>347</v>
      </c>
      <c r="D28" s="10" t="s">
        <v>44</v>
      </c>
      <c r="E28" s="150"/>
      <c r="F28" s="162"/>
      <c r="G28" s="153"/>
      <c r="H28" s="154"/>
      <c r="I28" s="95"/>
      <c r="J28" s="116"/>
      <c r="K28" s="95"/>
      <c r="L28" s="94">
        <f t="shared" si="0"/>
        <v>0</v>
      </c>
      <c r="M28" s="8"/>
      <c r="N28" s="90"/>
    </row>
    <row r="29" spans="1:14" x14ac:dyDescent="0.2">
      <c r="A29" s="6">
        <v>19</v>
      </c>
      <c r="B29" s="16" t="s">
        <v>912</v>
      </c>
      <c r="C29" s="7" t="s">
        <v>341</v>
      </c>
      <c r="D29" s="10" t="s">
        <v>41</v>
      </c>
      <c r="E29" s="150">
        <v>3</v>
      </c>
      <c r="F29" s="162"/>
      <c r="G29" s="153"/>
      <c r="H29" s="154"/>
      <c r="I29" s="95"/>
      <c r="J29" s="116"/>
      <c r="K29" s="95"/>
      <c r="L29" s="94">
        <f t="shared" si="0"/>
        <v>0</v>
      </c>
      <c r="M29" s="8"/>
      <c r="N29" s="90"/>
    </row>
    <row r="30" spans="1:14" x14ac:dyDescent="0.2">
      <c r="A30" s="6">
        <v>20</v>
      </c>
      <c r="B30" s="16" t="s">
        <v>348</v>
      </c>
      <c r="C30" s="7" t="s">
        <v>349</v>
      </c>
      <c r="D30" s="10" t="s">
        <v>41</v>
      </c>
      <c r="E30" s="150"/>
      <c r="F30" s="162"/>
      <c r="G30" s="153"/>
      <c r="H30" s="154"/>
      <c r="I30" s="95"/>
      <c r="J30" s="116"/>
      <c r="K30" s="95"/>
      <c r="L30" s="94">
        <f t="shared" si="0"/>
        <v>0</v>
      </c>
      <c r="M30" s="8"/>
      <c r="N30" s="90"/>
    </row>
    <row r="31" spans="1:14" x14ac:dyDescent="0.2">
      <c r="A31" s="6">
        <v>21</v>
      </c>
      <c r="B31" s="16" t="s">
        <v>47</v>
      </c>
      <c r="C31" s="7" t="s">
        <v>350</v>
      </c>
      <c r="D31" s="10" t="s">
        <v>36</v>
      </c>
      <c r="E31" s="150"/>
      <c r="F31" s="162"/>
      <c r="G31" s="153"/>
      <c r="H31" s="154">
        <v>70</v>
      </c>
      <c r="I31" s="95"/>
      <c r="J31" s="116"/>
      <c r="K31" s="95"/>
      <c r="L31" s="94">
        <f t="shared" si="0"/>
        <v>70</v>
      </c>
      <c r="M31" s="8"/>
      <c r="N31" s="90"/>
    </row>
    <row r="32" spans="1:14" ht="13.5" customHeight="1" x14ac:dyDescent="0.2">
      <c r="A32" s="6">
        <v>22</v>
      </c>
      <c r="B32" s="16" t="s">
        <v>816</v>
      </c>
      <c r="C32" s="7" t="s">
        <v>351</v>
      </c>
      <c r="D32" s="10" t="s">
        <v>44</v>
      </c>
      <c r="E32" s="150">
        <v>12.37</v>
      </c>
      <c r="F32" s="162"/>
      <c r="G32" s="153"/>
      <c r="H32" s="154"/>
      <c r="I32" s="95"/>
      <c r="J32" s="116"/>
      <c r="K32" s="95"/>
      <c r="L32" s="94">
        <f t="shared" si="0"/>
        <v>0</v>
      </c>
      <c r="M32" s="8"/>
      <c r="N32" s="90"/>
    </row>
    <row r="33" spans="1:14" ht="14.25" customHeight="1" x14ac:dyDescent="0.2">
      <c r="A33" s="6">
        <v>23</v>
      </c>
      <c r="B33" s="16" t="s">
        <v>660</v>
      </c>
      <c r="C33" s="7" t="s">
        <v>352</v>
      </c>
      <c r="D33" s="10" t="s">
        <v>197</v>
      </c>
      <c r="E33" s="150">
        <v>13.35</v>
      </c>
      <c r="F33" s="162"/>
      <c r="G33" s="153"/>
      <c r="H33" s="154"/>
      <c r="I33" s="95"/>
      <c r="J33" s="116"/>
      <c r="K33" s="95"/>
      <c r="L33" s="94">
        <f t="shared" si="0"/>
        <v>0</v>
      </c>
      <c r="M33" s="8"/>
      <c r="N33" s="90"/>
    </row>
    <row r="34" spans="1:14" ht="14.25" customHeight="1" x14ac:dyDescent="0.2">
      <c r="A34" s="6">
        <v>24</v>
      </c>
      <c r="B34" s="16" t="s">
        <v>876</v>
      </c>
      <c r="C34" s="7"/>
      <c r="D34" s="10" t="s">
        <v>41</v>
      </c>
      <c r="E34" s="150">
        <v>0.32</v>
      </c>
      <c r="F34" s="162"/>
      <c r="G34" s="153"/>
      <c r="H34" s="154"/>
      <c r="I34" s="95"/>
      <c r="J34" s="116"/>
      <c r="K34" s="95"/>
      <c r="L34" s="94">
        <f t="shared" si="0"/>
        <v>0</v>
      </c>
      <c r="M34" s="8"/>
      <c r="N34" s="90"/>
    </row>
    <row r="35" spans="1:14" x14ac:dyDescent="0.2">
      <c r="A35" s="6">
        <v>25</v>
      </c>
      <c r="B35" s="16" t="s">
        <v>49</v>
      </c>
      <c r="C35" s="7" t="s">
        <v>353</v>
      </c>
      <c r="D35" s="10" t="s">
        <v>41</v>
      </c>
      <c r="E35" s="150">
        <v>0.53</v>
      </c>
      <c r="F35" s="162"/>
      <c r="G35" s="153"/>
      <c r="H35" s="154"/>
      <c r="I35" s="95"/>
      <c r="J35" s="116"/>
      <c r="K35" s="95"/>
      <c r="L35" s="94">
        <f t="shared" si="0"/>
        <v>0</v>
      </c>
      <c r="M35" s="8"/>
      <c r="N35" s="90"/>
    </row>
    <row r="36" spans="1:14" ht="11.25" customHeight="1" x14ac:dyDescent="0.2">
      <c r="A36" s="6">
        <v>26</v>
      </c>
      <c r="B36" s="16" t="s">
        <v>203</v>
      </c>
      <c r="C36" s="7" t="s">
        <v>354</v>
      </c>
      <c r="D36" s="10" t="s">
        <v>44</v>
      </c>
      <c r="E36" s="150">
        <v>28.33</v>
      </c>
      <c r="F36" s="162"/>
      <c r="G36" s="153"/>
      <c r="H36" s="154"/>
      <c r="I36" s="95"/>
      <c r="J36" s="116"/>
      <c r="K36" s="95"/>
      <c r="L36" s="94">
        <f t="shared" si="0"/>
        <v>0</v>
      </c>
      <c r="M36" s="8"/>
      <c r="N36" s="90"/>
    </row>
    <row r="37" spans="1:14" ht="11.25" customHeight="1" x14ac:dyDescent="0.2">
      <c r="A37" s="6">
        <v>27</v>
      </c>
      <c r="B37" s="16" t="s">
        <v>50</v>
      </c>
      <c r="C37" s="7" t="s">
        <v>355</v>
      </c>
      <c r="D37" s="10" t="s">
        <v>44</v>
      </c>
      <c r="E37" s="150">
        <v>2.2599999999999998</v>
      </c>
      <c r="F37" s="162"/>
      <c r="G37" s="153"/>
      <c r="H37" s="154">
        <v>22</v>
      </c>
      <c r="I37" s="95"/>
      <c r="J37" s="116"/>
      <c r="K37" s="95"/>
      <c r="L37" s="94">
        <f t="shared" si="0"/>
        <v>22</v>
      </c>
      <c r="M37" s="8"/>
      <c r="N37" s="90"/>
    </row>
    <row r="38" spans="1:14" ht="12" customHeight="1" x14ac:dyDescent="0.2">
      <c r="A38" s="6">
        <v>28</v>
      </c>
      <c r="B38" s="16" t="s">
        <v>712</v>
      </c>
      <c r="C38" s="7" t="s">
        <v>713</v>
      </c>
      <c r="D38" s="10" t="s">
        <v>41</v>
      </c>
      <c r="E38" s="150"/>
      <c r="F38" s="162"/>
      <c r="G38" s="153"/>
      <c r="H38" s="154"/>
      <c r="I38" s="95"/>
      <c r="J38" s="116"/>
      <c r="K38" s="95"/>
      <c r="L38" s="94">
        <f t="shared" si="0"/>
        <v>0</v>
      </c>
      <c r="M38" s="8"/>
      <c r="N38" s="90"/>
    </row>
    <row r="39" spans="1:14" ht="12" customHeight="1" x14ac:dyDescent="0.2">
      <c r="A39" s="6">
        <v>29</v>
      </c>
      <c r="B39" s="16" t="s">
        <v>941</v>
      </c>
      <c r="C39" s="7" t="s">
        <v>287</v>
      </c>
      <c r="D39" s="10" t="s">
        <v>41</v>
      </c>
      <c r="E39" s="150">
        <v>2.69</v>
      </c>
      <c r="F39" s="162"/>
      <c r="G39" s="153"/>
      <c r="H39" s="154"/>
      <c r="I39" s="95"/>
      <c r="J39" s="116">
        <v>30</v>
      </c>
      <c r="K39" s="95"/>
      <c r="L39" s="94">
        <f t="shared" si="0"/>
        <v>30</v>
      </c>
      <c r="M39" s="8"/>
      <c r="N39" s="90"/>
    </row>
    <row r="40" spans="1:14" x14ac:dyDescent="0.2">
      <c r="A40" s="6">
        <v>30</v>
      </c>
      <c r="B40" s="16" t="s">
        <v>1152</v>
      </c>
      <c r="C40" s="7" t="s">
        <v>339</v>
      </c>
      <c r="D40" s="10" t="s">
        <v>41</v>
      </c>
      <c r="E40" s="150">
        <v>4.47</v>
      </c>
      <c r="F40" s="162"/>
      <c r="G40" s="153"/>
      <c r="H40" s="154"/>
      <c r="I40" s="95"/>
      <c r="J40" s="116"/>
      <c r="K40" s="95"/>
      <c r="L40" s="94">
        <f t="shared" si="0"/>
        <v>0</v>
      </c>
      <c r="M40" s="8"/>
      <c r="N40" s="90"/>
    </row>
    <row r="41" spans="1:14" x14ac:dyDescent="0.2">
      <c r="A41" s="6">
        <v>31</v>
      </c>
      <c r="B41" s="16" t="s">
        <v>465</v>
      </c>
      <c r="C41" s="7" t="s">
        <v>303</v>
      </c>
      <c r="D41" s="10" t="s">
        <v>44</v>
      </c>
      <c r="E41" s="150">
        <v>37.08</v>
      </c>
      <c r="F41" s="162"/>
      <c r="G41" s="153"/>
      <c r="H41" s="154"/>
      <c r="I41" s="95"/>
      <c r="J41" s="116"/>
      <c r="K41" s="95"/>
      <c r="L41" s="94">
        <f t="shared" si="0"/>
        <v>0</v>
      </c>
      <c r="M41" s="8"/>
      <c r="N41" s="90"/>
    </row>
    <row r="42" spans="1:14" x14ac:dyDescent="0.2">
      <c r="A42" s="6">
        <v>32</v>
      </c>
      <c r="B42" s="16" t="s">
        <v>356</v>
      </c>
      <c r="C42" s="7" t="s">
        <v>341</v>
      </c>
      <c r="D42" s="10" t="s">
        <v>41</v>
      </c>
      <c r="E42" s="150"/>
      <c r="F42" s="162"/>
      <c r="G42" s="153"/>
      <c r="H42" s="154"/>
      <c r="I42" s="95"/>
      <c r="J42" s="116"/>
      <c r="K42" s="95"/>
      <c r="L42" s="94">
        <f t="shared" si="0"/>
        <v>0</v>
      </c>
      <c r="M42" s="8"/>
      <c r="N42" s="90"/>
    </row>
    <row r="43" spans="1:14" x14ac:dyDescent="0.2">
      <c r="A43" s="6">
        <v>33</v>
      </c>
      <c r="B43" s="16" t="s">
        <v>53</v>
      </c>
      <c r="C43" s="7" t="s">
        <v>357</v>
      </c>
      <c r="D43" s="10" t="s">
        <v>36</v>
      </c>
      <c r="E43" s="150">
        <v>2.0499999999999998</v>
      </c>
      <c r="F43" s="162"/>
      <c r="G43" s="153"/>
      <c r="H43" s="154">
        <v>250</v>
      </c>
      <c r="I43" s="95"/>
      <c r="J43" s="116"/>
      <c r="K43" s="95"/>
      <c r="L43" s="94">
        <f t="shared" si="0"/>
        <v>250</v>
      </c>
      <c r="M43" s="8"/>
      <c r="N43" s="90"/>
    </row>
    <row r="44" spans="1:14" x14ac:dyDescent="0.2">
      <c r="A44" s="6">
        <v>34</v>
      </c>
      <c r="B44" s="16" t="s">
        <v>54</v>
      </c>
      <c r="C44" s="7" t="s">
        <v>339</v>
      </c>
      <c r="D44" s="10" t="s">
        <v>41</v>
      </c>
      <c r="E44" s="150">
        <v>0.31</v>
      </c>
      <c r="F44" s="162"/>
      <c r="G44" s="153"/>
      <c r="H44" s="154"/>
      <c r="I44" s="95"/>
      <c r="J44" s="116"/>
      <c r="K44" s="95"/>
      <c r="L44" s="94">
        <f t="shared" si="0"/>
        <v>0</v>
      </c>
      <c r="M44" s="8"/>
      <c r="N44" s="90"/>
    </row>
    <row r="45" spans="1:14" x14ac:dyDescent="0.2">
      <c r="A45" s="6">
        <v>35</v>
      </c>
      <c r="B45" s="16" t="s">
        <v>358</v>
      </c>
      <c r="C45" s="7" t="s">
        <v>345</v>
      </c>
      <c r="D45" s="10" t="s">
        <v>41</v>
      </c>
      <c r="E45" s="150">
        <v>4.4400000000000004</v>
      </c>
      <c r="F45" s="162"/>
      <c r="G45" s="153"/>
      <c r="H45" s="154"/>
      <c r="I45" s="95"/>
      <c r="J45" s="116">
        <v>400</v>
      </c>
      <c r="K45" s="95"/>
      <c r="L45" s="94">
        <f t="shared" si="0"/>
        <v>400</v>
      </c>
      <c r="M45" s="8"/>
      <c r="N45" s="90"/>
    </row>
    <row r="46" spans="1:14" x14ac:dyDescent="0.2">
      <c r="A46" s="6">
        <v>36</v>
      </c>
      <c r="B46" s="16" t="s">
        <v>57</v>
      </c>
      <c r="C46" s="7" t="s">
        <v>359</v>
      </c>
      <c r="D46" s="10" t="s">
        <v>36</v>
      </c>
      <c r="E46" s="150"/>
      <c r="F46" s="162"/>
      <c r="G46" s="153"/>
      <c r="H46" s="154"/>
      <c r="I46" s="95"/>
      <c r="J46" s="116"/>
      <c r="K46" s="95"/>
      <c r="L46" s="94">
        <f t="shared" si="0"/>
        <v>0</v>
      </c>
      <c r="M46" s="8"/>
      <c r="N46" s="90"/>
    </row>
    <row r="47" spans="1:14" x14ac:dyDescent="0.2">
      <c r="A47" s="6">
        <v>37</v>
      </c>
      <c r="B47" s="16" t="s">
        <v>772</v>
      </c>
      <c r="C47" s="7" t="s">
        <v>774</v>
      </c>
      <c r="D47" s="10" t="s">
        <v>36</v>
      </c>
      <c r="E47" s="150"/>
      <c r="F47" s="162"/>
      <c r="G47" s="153"/>
      <c r="H47" s="154"/>
      <c r="I47" s="95"/>
      <c r="J47" s="116"/>
      <c r="K47" s="95"/>
      <c r="L47" s="94">
        <f t="shared" si="0"/>
        <v>0</v>
      </c>
      <c r="M47" s="8"/>
      <c r="N47" s="90"/>
    </row>
    <row r="48" spans="1:14" ht="15" customHeight="1" x14ac:dyDescent="0.2">
      <c r="A48" s="6">
        <v>38</v>
      </c>
      <c r="B48" s="16" t="s">
        <v>881</v>
      </c>
      <c r="C48" s="7" t="s">
        <v>402</v>
      </c>
      <c r="D48" s="10" t="s">
        <v>36</v>
      </c>
      <c r="E48" s="150">
        <v>1.44</v>
      </c>
      <c r="F48" s="162"/>
      <c r="G48" s="153"/>
      <c r="H48" s="154"/>
      <c r="I48" s="95"/>
      <c r="J48" s="116"/>
      <c r="K48" s="95"/>
      <c r="L48" s="94">
        <f t="shared" si="0"/>
        <v>0</v>
      </c>
      <c r="M48" s="8"/>
      <c r="N48" s="90"/>
    </row>
    <row r="49" spans="1:14" ht="13.5" customHeight="1" x14ac:dyDescent="0.2">
      <c r="A49" s="6">
        <v>39</v>
      </c>
      <c r="B49" s="16" t="s">
        <v>1114</v>
      </c>
      <c r="C49" s="7" t="s">
        <v>293</v>
      </c>
      <c r="D49" s="10" t="s">
        <v>39</v>
      </c>
      <c r="E49" s="150">
        <v>178.84</v>
      </c>
      <c r="F49" s="162"/>
      <c r="G49" s="153"/>
      <c r="H49" s="154"/>
      <c r="I49" s="95"/>
      <c r="J49" s="116"/>
      <c r="K49" s="95"/>
      <c r="L49" s="94">
        <f t="shared" si="0"/>
        <v>0</v>
      </c>
      <c r="M49" s="8"/>
      <c r="N49" s="90"/>
    </row>
    <row r="50" spans="1:14" x14ac:dyDescent="0.2">
      <c r="A50" s="6">
        <v>40</v>
      </c>
      <c r="B50" s="16" t="s">
        <v>59</v>
      </c>
      <c r="C50" s="7" t="s">
        <v>360</v>
      </c>
      <c r="D50" s="10" t="s">
        <v>41</v>
      </c>
      <c r="E50" s="150"/>
      <c r="F50" s="162"/>
      <c r="G50" s="153"/>
      <c r="H50" s="154"/>
      <c r="I50" s="95"/>
      <c r="J50" s="116"/>
      <c r="K50" s="95"/>
      <c r="L50" s="94">
        <f t="shared" si="0"/>
        <v>0</v>
      </c>
      <c r="M50" s="8"/>
      <c r="N50" s="90"/>
    </row>
    <row r="51" spans="1:14" x14ac:dyDescent="0.2">
      <c r="A51" s="6">
        <v>41</v>
      </c>
      <c r="B51" s="16" t="s">
        <v>60</v>
      </c>
      <c r="C51" s="7" t="s">
        <v>360</v>
      </c>
      <c r="D51" s="10" t="s">
        <v>41</v>
      </c>
      <c r="E51" s="150">
        <v>0.48</v>
      </c>
      <c r="F51" s="162"/>
      <c r="G51" s="153"/>
      <c r="H51" s="154"/>
      <c r="I51" s="95"/>
      <c r="J51" s="116"/>
      <c r="K51" s="95"/>
      <c r="L51" s="94">
        <f t="shared" si="0"/>
        <v>0</v>
      </c>
      <c r="M51" s="8"/>
      <c r="N51" s="90"/>
    </row>
    <row r="52" spans="1:14" x14ac:dyDescent="0.2">
      <c r="A52" s="6">
        <v>42</v>
      </c>
      <c r="B52" s="16" t="s">
        <v>205</v>
      </c>
      <c r="C52" s="7" t="s">
        <v>361</v>
      </c>
      <c r="D52" s="10" t="s">
        <v>41</v>
      </c>
      <c r="E52" s="150">
        <v>0.24</v>
      </c>
      <c r="F52" s="162"/>
      <c r="G52" s="153"/>
      <c r="H52" s="154"/>
      <c r="I52" s="95"/>
      <c r="J52" s="116">
        <v>310</v>
      </c>
      <c r="K52" s="95"/>
      <c r="L52" s="94">
        <f t="shared" si="0"/>
        <v>310</v>
      </c>
      <c r="M52" s="8"/>
      <c r="N52" s="90"/>
    </row>
    <row r="53" spans="1:14" ht="14.25" customHeight="1" x14ac:dyDescent="0.2">
      <c r="A53" s="6">
        <v>43</v>
      </c>
      <c r="B53" s="16" t="s">
        <v>61</v>
      </c>
      <c r="C53" s="7" t="s">
        <v>362</v>
      </c>
      <c r="D53" s="10" t="s">
        <v>36</v>
      </c>
      <c r="E53" s="150">
        <v>2.83</v>
      </c>
      <c r="F53" s="162"/>
      <c r="G53" s="153"/>
      <c r="H53" s="154"/>
      <c r="I53" s="95"/>
      <c r="J53" s="116"/>
      <c r="K53" s="95"/>
      <c r="L53" s="94">
        <f t="shared" si="0"/>
        <v>0</v>
      </c>
      <c r="M53" s="8"/>
      <c r="N53" s="90"/>
    </row>
    <row r="54" spans="1:14" x14ac:dyDescent="0.2">
      <c r="A54" s="6">
        <v>44</v>
      </c>
      <c r="B54" s="16" t="s">
        <v>62</v>
      </c>
      <c r="C54" s="7" t="s">
        <v>363</v>
      </c>
      <c r="D54" s="10" t="s">
        <v>39</v>
      </c>
      <c r="E54" s="150">
        <v>9.14</v>
      </c>
      <c r="F54" s="162"/>
      <c r="G54" s="153"/>
      <c r="H54" s="154"/>
      <c r="I54" s="95"/>
      <c r="J54" s="116">
        <v>16</v>
      </c>
      <c r="K54" s="95"/>
      <c r="L54" s="94">
        <f t="shared" si="0"/>
        <v>16</v>
      </c>
      <c r="M54" s="8"/>
      <c r="N54" s="90"/>
    </row>
    <row r="55" spans="1:14" x14ac:dyDescent="0.2">
      <c r="A55" s="6">
        <v>45</v>
      </c>
      <c r="B55" s="16" t="s">
        <v>937</v>
      </c>
      <c r="C55" s="7" t="s">
        <v>938</v>
      </c>
      <c r="D55" s="10" t="s">
        <v>44</v>
      </c>
      <c r="E55" s="150">
        <v>41.78</v>
      </c>
      <c r="F55" s="162"/>
      <c r="G55" s="153"/>
      <c r="H55" s="154"/>
      <c r="I55" s="95"/>
      <c r="J55" s="116"/>
      <c r="K55" s="95"/>
      <c r="L55" s="94">
        <f t="shared" si="0"/>
        <v>0</v>
      </c>
      <c r="M55" s="8"/>
      <c r="N55" s="90"/>
    </row>
    <row r="56" spans="1:14" ht="15.75" customHeight="1" x14ac:dyDescent="0.2">
      <c r="A56" s="6">
        <v>46</v>
      </c>
      <c r="B56" s="16" t="s">
        <v>817</v>
      </c>
      <c r="C56" s="7" t="s">
        <v>1043</v>
      </c>
      <c r="D56" s="10" t="s">
        <v>44</v>
      </c>
      <c r="E56" s="150">
        <v>35.44</v>
      </c>
      <c r="F56" s="162"/>
      <c r="G56" s="153"/>
      <c r="H56" s="154"/>
      <c r="I56" s="95"/>
      <c r="J56" s="116"/>
      <c r="K56" s="95"/>
      <c r="L56" s="94">
        <f t="shared" si="0"/>
        <v>0</v>
      </c>
      <c r="M56" s="8"/>
      <c r="N56" s="90"/>
    </row>
    <row r="57" spans="1:14" x14ac:dyDescent="0.2">
      <c r="A57" s="6">
        <v>47</v>
      </c>
      <c r="B57" s="16" t="s">
        <v>818</v>
      </c>
      <c r="C57" s="7" t="s">
        <v>1181</v>
      </c>
      <c r="D57" s="10" t="s">
        <v>36</v>
      </c>
      <c r="E57" s="150">
        <v>1.83</v>
      </c>
      <c r="F57" s="162"/>
      <c r="G57" s="153"/>
      <c r="H57" s="154">
        <v>100</v>
      </c>
      <c r="I57" s="95"/>
      <c r="J57" s="116"/>
      <c r="K57" s="95"/>
      <c r="L57" s="94">
        <f t="shared" si="0"/>
        <v>100</v>
      </c>
      <c r="M57" s="8"/>
      <c r="N57" s="90"/>
    </row>
    <row r="58" spans="1:14" ht="14.25" customHeight="1" x14ac:dyDescent="0.2">
      <c r="A58" s="6">
        <v>48</v>
      </c>
      <c r="B58" s="16" t="s">
        <v>64</v>
      </c>
      <c r="C58" s="7" t="s">
        <v>364</v>
      </c>
      <c r="D58" s="10" t="s">
        <v>36</v>
      </c>
      <c r="E58" s="150"/>
      <c r="F58" s="162"/>
      <c r="G58" s="153"/>
      <c r="H58" s="154"/>
      <c r="I58" s="95"/>
      <c r="J58" s="116"/>
      <c r="K58" s="95"/>
      <c r="L58" s="94">
        <f t="shared" si="0"/>
        <v>0</v>
      </c>
      <c r="M58" s="8"/>
      <c r="N58" s="90"/>
    </row>
    <row r="59" spans="1:14" ht="17.25" customHeight="1" x14ac:dyDescent="0.2">
      <c r="A59" s="6">
        <v>49</v>
      </c>
      <c r="B59" s="16" t="s">
        <v>206</v>
      </c>
      <c r="C59" s="7" t="s">
        <v>365</v>
      </c>
      <c r="D59" s="10" t="s">
        <v>44</v>
      </c>
      <c r="E59" s="150">
        <v>114.63</v>
      </c>
      <c r="F59" s="162"/>
      <c r="G59" s="153"/>
      <c r="H59" s="154"/>
      <c r="I59" s="95"/>
      <c r="J59" s="116"/>
      <c r="K59" s="95"/>
      <c r="L59" s="94">
        <f t="shared" si="0"/>
        <v>0</v>
      </c>
      <c r="M59" s="8"/>
      <c r="N59" s="90"/>
    </row>
    <row r="60" spans="1:14" x14ac:dyDescent="0.2">
      <c r="A60" s="6">
        <v>50</v>
      </c>
      <c r="B60" s="16" t="s">
        <v>663</v>
      </c>
      <c r="C60" s="7" t="s">
        <v>664</v>
      </c>
      <c r="D60" s="10" t="s">
        <v>44</v>
      </c>
      <c r="E60" s="150"/>
      <c r="F60" s="162"/>
      <c r="G60" s="153"/>
      <c r="H60" s="154"/>
      <c r="I60" s="95"/>
      <c r="J60" s="116"/>
      <c r="K60" s="95"/>
      <c r="L60" s="94">
        <f t="shared" si="0"/>
        <v>0</v>
      </c>
      <c r="M60" s="8"/>
      <c r="N60" s="90"/>
    </row>
    <row r="61" spans="1:14" x14ac:dyDescent="0.2">
      <c r="A61" s="6">
        <v>51</v>
      </c>
      <c r="B61" s="16" t="s">
        <v>1246</v>
      </c>
      <c r="C61" s="7" t="s">
        <v>1247</v>
      </c>
      <c r="D61" s="10" t="s">
        <v>41</v>
      </c>
      <c r="E61" s="150"/>
      <c r="F61" s="162"/>
      <c r="G61" s="153"/>
      <c r="H61" s="154"/>
      <c r="I61" s="95"/>
      <c r="J61" s="116">
        <v>36</v>
      </c>
      <c r="K61" s="95"/>
      <c r="L61" s="94">
        <f t="shared" si="0"/>
        <v>36</v>
      </c>
      <c r="M61" s="8"/>
      <c r="N61" s="90"/>
    </row>
    <row r="62" spans="1:14" x14ac:dyDescent="0.2">
      <c r="A62" s="6">
        <v>52</v>
      </c>
      <c r="B62" s="16" t="s">
        <v>659</v>
      </c>
      <c r="C62" s="7" t="s">
        <v>339</v>
      </c>
      <c r="D62" s="10" t="s">
        <v>41</v>
      </c>
      <c r="E62" s="150">
        <v>0.23</v>
      </c>
      <c r="F62" s="162"/>
      <c r="G62" s="153"/>
      <c r="H62" s="154"/>
      <c r="I62" s="95"/>
      <c r="J62" s="116"/>
      <c r="K62" s="95"/>
      <c r="L62" s="94">
        <f t="shared" si="0"/>
        <v>0</v>
      </c>
      <c r="M62" s="8"/>
      <c r="N62" s="90"/>
    </row>
    <row r="63" spans="1:14" ht="14.25" customHeight="1" x14ac:dyDescent="0.2">
      <c r="A63" s="6">
        <v>53</v>
      </c>
      <c r="B63" s="16" t="s">
        <v>1195</v>
      </c>
      <c r="C63" s="7" t="s">
        <v>327</v>
      </c>
      <c r="D63" s="10" t="s">
        <v>41</v>
      </c>
      <c r="E63" s="150">
        <v>1.26</v>
      </c>
      <c r="F63" s="162"/>
      <c r="G63" s="153"/>
      <c r="H63" s="154"/>
      <c r="I63" s="95"/>
      <c r="J63" s="116"/>
      <c r="K63" s="95"/>
      <c r="L63" s="94">
        <f t="shared" si="0"/>
        <v>0</v>
      </c>
      <c r="M63" s="8"/>
      <c r="N63" s="90"/>
    </row>
    <row r="64" spans="1:14" ht="15" customHeight="1" x14ac:dyDescent="0.2">
      <c r="A64" s="6">
        <v>54</v>
      </c>
      <c r="B64" s="16" t="s">
        <v>66</v>
      </c>
      <c r="C64" s="7" t="s">
        <v>366</v>
      </c>
      <c r="D64" s="10" t="s">
        <v>44</v>
      </c>
      <c r="E64" s="150">
        <v>17.649999999999999</v>
      </c>
      <c r="F64" s="162"/>
      <c r="G64" s="153"/>
      <c r="H64" s="154"/>
      <c r="I64" s="95"/>
      <c r="J64" s="116"/>
      <c r="K64" s="95"/>
      <c r="L64" s="94">
        <f t="shared" si="0"/>
        <v>0</v>
      </c>
      <c r="M64" s="8"/>
      <c r="N64" s="90"/>
    </row>
    <row r="65" spans="1:14" ht="11.25" customHeight="1" x14ac:dyDescent="0.2">
      <c r="A65" s="6">
        <v>55</v>
      </c>
      <c r="B65" s="16" t="s">
        <v>665</v>
      </c>
      <c r="C65" s="7" t="s">
        <v>367</v>
      </c>
      <c r="D65" s="10" t="s">
        <v>39</v>
      </c>
      <c r="E65" s="150">
        <v>8.1</v>
      </c>
      <c r="F65" s="162"/>
      <c r="G65" s="153"/>
      <c r="H65" s="154"/>
      <c r="I65" s="95"/>
      <c r="J65" s="116"/>
      <c r="K65" s="95"/>
      <c r="L65" s="94">
        <f t="shared" si="0"/>
        <v>0</v>
      </c>
      <c r="M65" s="8"/>
      <c r="N65" s="90"/>
    </row>
    <row r="66" spans="1:14" ht="13.5" customHeight="1" x14ac:dyDescent="0.2">
      <c r="A66" s="6">
        <v>56</v>
      </c>
      <c r="B66" s="16" t="s">
        <v>207</v>
      </c>
      <c r="C66" s="7" t="s">
        <v>368</v>
      </c>
      <c r="D66" s="10" t="s">
        <v>39</v>
      </c>
      <c r="E66" s="150"/>
      <c r="F66" s="162"/>
      <c r="G66" s="153"/>
      <c r="H66" s="154"/>
      <c r="I66" s="95"/>
      <c r="J66" s="116"/>
      <c r="K66" s="95"/>
      <c r="L66" s="94">
        <f t="shared" si="0"/>
        <v>0</v>
      </c>
      <c r="M66" s="8"/>
      <c r="N66" s="90"/>
    </row>
    <row r="67" spans="1:14" ht="15" customHeight="1" x14ac:dyDescent="0.2">
      <c r="A67" s="6">
        <v>57</v>
      </c>
      <c r="B67" s="16" t="s">
        <v>208</v>
      </c>
      <c r="C67" s="7" t="s">
        <v>1033</v>
      </c>
      <c r="D67" s="10" t="s">
        <v>36</v>
      </c>
      <c r="E67" s="150">
        <v>13.97</v>
      </c>
      <c r="F67" s="162"/>
      <c r="G67" s="153"/>
      <c r="H67" s="154"/>
      <c r="I67" s="95"/>
      <c r="J67" s="116"/>
      <c r="K67" s="95"/>
      <c r="L67" s="94">
        <f t="shared" si="0"/>
        <v>0</v>
      </c>
      <c r="M67" s="8"/>
      <c r="N67" s="90"/>
    </row>
    <row r="68" spans="1:14" ht="15" customHeight="1" x14ac:dyDescent="0.2">
      <c r="A68" s="6">
        <v>58</v>
      </c>
      <c r="B68" s="16" t="s">
        <v>1095</v>
      </c>
      <c r="C68" s="7" t="s">
        <v>1096</v>
      </c>
      <c r="D68" s="10" t="s">
        <v>44</v>
      </c>
      <c r="E68" s="150">
        <v>53</v>
      </c>
      <c r="F68" s="162"/>
      <c r="G68" s="153"/>
      <c r="H68" s="154"/>
      <c r="I68" s="95"/>
      <c r="J68" s="116"/>
      <c r="K68" s="95"/>
      <c r="L68" s="94">
        <f t="shared" si="0"/>
        <v>0</v>
      </c>
      <c r="M68" s="8"/>
      <c r="N68" s="90"/>
    </row>
    <row r="69" spans="1:14" ht="13.5" customHeight="1" x14ac:dyDescent="0.2">
      <c r="A69" s="6">
        <v>59</v>
      </c>
      <c r="B69" s="16" t="s">
        <v>209</v>
      </c>
      <c r="C69" s="7" t="s">
        <v>369</v>
      </c>
      <c r="D69" s="10" t="s">
        <v>39</v>
      </c>
      <c r="E69" s="150">
        <v>159.56</v>
      </c>
      <c r="F69" s="162"/>
      <c r="G69" s="153"/>
      <c r="H69" s="154"/>
      <c r="I69" s="95"/>
      <c r="J69" s="116"/>
      <c r="K69" s="95"/>
      <c r="L69" s="94">
        <f t="shared" si="0"/>
        <v>0</v>
      </c>
      <c r="M69" s="8"/>
      <c r="N69" s="90"/>
    </row>
    <row r="70" spans="1:14" x14ac:dyDescent="0.2">
      <c r="A70" s="6">
        <v>60</v>
      </c>
      <c r="B70" s="16" t="s">
        <v>210</v>
      </c>
      <c r="C70" s="7" t="s">
        <v>370</v>
      </c>
      <c r="D70" s="10" t="s">
        <v>197</v>
      </c>
      <c r="E70" s="150">
        <v>3.53</v>
      </c>
      <c r="F70" s="162"/>
      <c r="G70" s="153"/>
      <c r="H70" s="154">
        <v>250</v>
      </c>
      <c r="I70" s="95"/>
      <c r="J70" s="116"/>
      <c r="K70" s="95"/>
      <c r="L70" s="94">
        <f t="shared" si="0"/>
        <v>250</v>
      </c>
      <c r="M70" s="8"/>
      <c r="N70" s="90"/>
    </row>
    <row r="71" spans="1:14" x14ac:dyDescent="0.2">
      <c r="A71" s="6">
        <v>61</v>
      </c>
      <c r="B71" s="16" t="s">
        <v>863</v>
      </c>
      <c r="C71" s="7" t="s">
        <v>310</v>
      </c>
      <c r="D71" s="10" t="s">
        <v>41</v>
      </c>
      <c r="E71" s="150">
        <v>0.77</v>
      </c>
      <c r="F71" s="162"/>
      <c r="G71" s="153"/>
      <c r="H71" s="154">
        <v>60</v>
      </c>
      <c r="I71" s="95"/>
      <c r="J71" s="116"/>
      <c r="K71" s="95"/>
      <c r="L71" s="94">
        <f t="shared" ref="L71:L130" si="1">SUM(G71:J71)</f>
        <v>60</v>
      </c>
      <c r="M71" s="8"/>
      <c r="N71" s="90"/>
    </row>
    <row r="72" spans="1:14" x14ac:dyDescent="0.2">
      <c r="A72" s="6">
        <v>62</v>
      </c>
      <c r="B72" s="16" t="s">
        <v>67</v>
      </c>
      <c r="C72" s="7" t="s">
        <v>371</v>
      </c>
      <c r="D72" s="10" t="s">
        <v>41</v>
      </c>
      <c r="E72" s="150">
        <v>0.3</v>
      </c>
      <c r="F72" s="162"/>
      <c r="G72" s="153"/>
      <c r="H72" s="154"/>
      <c r="I72" s="95"/>
      <c r="J72" s="116"/>
      <c r="K72" s="95"/>
      <c r="L72" s="94">
        <f t="shared" si="1"/>
        <v>0</v>
      </c>
      <c r="M72" s="8"/>
      <c r="N72" s="90"/>
    </row>
    <row r="73" spans="1:14" x14ac:dyDescent="0.2">
      <c r="A73" s="6">
        <v>63</v>
      </c>
      <c r="B73" s="16" t="s">
        <v>1034</v>
      </c>
      <c r="C73" s="7" t="s">
        <v>301</v>
      </c>
      <c r="D73" s="10" t="s">
        <v>236</v>
      </c>
      <c r="E73" s="150">
        <v>0.86</v>
      </c>
      <c r="F73" s="162"/>
      <c r="G73" s="153"/>
      <c r="H73" s="154"/>
      <c r="I73" s="95"/>
      <c r="J73" s="116"/>
      <c r="K73" s="95"/>
      <c r="L73" s="94">
        <f t="shared" si="1"/>
        <v>0</v>
      </c>
      <c r="M73" s="8"/>
      <c r="N73" s="90"/>
    </row>
    <row r="74" spans="1:14" ht="13.5" customHeight="1" x14ac:dyDescent="0.2">
      <c r="A74" s="6">
        <v>64</v>
      </c>
      <c r="B74" s="16" t="s">
        <v>666</v>
      </c>
      <c r="C74" s="7" t="s">
        <v>372</v>
      </c>
      <c r="D74" s="10" t="s">
        <v>41</v>
      </c>
      <c r="E74" s="150"/>
      <c r="F74" s="162"/>
      <c r="G74" s="153"/>
      <c r="H74" s="154"/>
      <c r="I74" s="95"/>
      <c r="J74" s="116"/>
      <c r="K74" s="95"/>
      <c r="L74" s="94">
        <f t="shared" si="1"/>
        <v>0</v>
      </c>
      <c r="M74" s="8"/>
      <c r="N74" s="90"/>
    </row>
    <row r="75" spans="1:14" ht="13.5" customHeight="1" x14ac:dyDescent="0.2">
      <c r="A75" s="6">
        <v>65</v>
      </c>
      <c r="B75" s="16" t="s">
        <v>68</v>
      </c>
      <c r="C75" s="7" t="s">
        <v>372</v>
      </c>
      <c r="D75" s="10" t="s">
        <v>41</v>
      </c>
      <c r="E75" s="150">
        <v>2.14</v>
      </c>
      <c r="F75" s="162"/>
      <c r="G75" s="153"/>
      <c r="H75" s="154"/>
      <c r="I75" s="95"/>
      <c r="J75" s="116"/>
      <c r="K75" s="95"/>
      <c r="L75" s="94">
        <f t="shared" si="1"/>
        <v>0</v>
      </c>
      <c r="M75" s="8"/>
      <c r="N75" s="90"/>
    </row>
    <row r="76" spans="1:14" ht="12.75" customHeight="1" x14ac:dyDescent="0.2">
      <c r="A76" s="6">
        <v>66</v>
      </c>
      <c r="B76" s="16" t="s">
        <v>69</v>
      </c>
      <c r="C76" s="7" t="s">
        <v>353</v>
      </c>
      <c r="D76" s="10" t="s">
        <v>41</v>
      </c>
      <c r="E76" s="150">
        <v>0.75</v>
      </c>
      <c r="F76" s="162"/>
      <c r="G76" s="153"/>
      <c r="H76" s="154"/>
      <c r="I76" s="95"/>
      <c r="J76" s="116"/>
      <c r="K76" s="95"/>
      <c r="L76" s="94">
        <f t="shared" si="1"/>
        <v>0</v>
      </c>
      <c r="M76" s="8"/>
      <c r="N76" s="90"/>
    </row>
    <row r="77" spans="1:14" ht="13.5" customHeight="1" x14ac:dyDescent="0.2">
      <c r="A77" s="6">
        <v>67</v>
      </c>
      <c r="B77" s="16" t="s">
        <v>1143</v>
      </c>
      <c r="C77" s="7" t="s">
        <v>294</v>
      </c>
      <c r="D77" s="10" t="s">
        <v>85</v>
      </c>
      <c r="E77" s="150"/>
      <c r="F77" s="162"/>
      <c r="G77" s="153"/>
      <c r="H77" s="154"/>
      <c r="I77" s="95"/>
      <c r="J77" s="116">
        <v>33</v>
      </c>
      <c r="K77" s="95"/>
      <c r="L77" s="94">
        <f t="shared" si="1"/>
        <v>33</v>
      </c>
      <c r="M77" s="8"/>
      <c r="N77" s="90"/>
    </row>
    <row r="78" spans="1:14" x14ac:dyDescent="0.2">
      <c r="A78" s="6">
        <v>68</v>
      </c>
      <c r="B78" s="16" t="s">
        <v>70</v>
      </c>
      <c r="C78" s="7" t="s">
        <v>373</v>
      </c>
      <c r="D78" s="10" t="s">
        <v>41</v>
      </c>
      <c r="E78" s="150"/>
      <c r="F78" s="162"/>
      <c r="G78" s="153"/>
      <c r="H78" s="154"/>
      <c r="I78" s="95"/>
      <c r="J78" s="116"/>
      <c r="K78" s="95"/>
      <c r="L78" s="94">
        <f t="shared" si="1"/>
        <v>0</v>
      </c>
      <c r="M78" s="8"/>
      <c r="N78" s="90"/>
    </row>
    <row r="79" spans="1:14" x14ac:dyDescent="0.2">
      <c r="A79" s="6">
        <v>69</v>
      </c>
      <c r="B79" s="16" t="s">
        <v>1190</v>
      </c>
      <c r="C79" s="7" t="s">
        <v>287</v>
      </c>
      <c r="D79" s="10" t="s">
        <v>44</v>
      </c>
      <c r="E79" s="150">
        <v>94.46</v>
      </c>
      <c r="F79" s="162"/>
      <c r="G79" s="153"/>
      <c r="H79" s="154"/>
      <c r="I79" s="95"/>
      <c r="J79" s="116"/>
      <c r="K79" s="95"/>
      <c r="L79" s="94">
        <f t="shared" si="1"/>
        <v>0</v>
      </c>
      <c r="M79" s="8"/>
      <c r="N79" s="90"/>
    </row>
    <row r="80" spans="1:14" x14ac:dyDescent="0.2">
      <c r="A80" s="6">
        <v>70</v>
      </c>
      <c r="B80" s="16" t="s">
        <v>71</v>
      </c>
      <c r="C80" s="7" t="s">
        <v>373</v>
      </c>
      <c r="D80" s="10" t="s">
        <v>41</v>
      </c>
      <c r="E80" s="150">
        <v>0.27</v>
      </c>
      <c r="F80" s="162"/>
      <c r="G80" s="153"/>
      <c r="H80" s="154"/>
      <c r="I80" s="95"/>
      <c r="J80" s="116"/>
      <c r="K80" s="95"/>
      <c r="L80" s="94">
        <f t="shared" si="1"/>
        <v>0</v>
      </c>
      <c r="M80" s="8"/>
      <c r="N80" s="90"/>
    </row>
    <row r="81" spans="1:14" ht="14.25" customHeight="1" x14ac:dyDescent="0.2">
      <c r="A81" s="6">
        <v>71</v>
      </c>
      <c r="B81" s="16" t="s">
        <v>819</v>
      </c>
      <c r="C81" s="5" t="s">
        <v>662</v>
      </c>
      <c r="D81" s="10" t="s">
        <v>39</v>
      </c>
      <c r="E81" s="150">
        <v>6.95</v>
      </c>
      <c r="F81" s="162"/>
      <c r="G81" s="153"/>
      <c r="H81" s="154">
        <v>27</v>
      </c>
      <c r="I81" s="95"/>
      <c r="J81" s="116"/>
      <c r="K81" s="95"/>
      <c r="L81" s="94">
        <f t="shared" si="1"/>
        <v>27</v>
      </c>
      <c r="M81" s="8"/>
      <c r="N81" s="90"/>
    </row>
    <row r="82" spans="1:14" ht="15" customHeight="1" x14ac:dyDescent="0.2">
      <c r="A82" s="6">
        <v>72</v>
      </c>
      <c r="B82" s="16" t="s">
        <v>820</v>
      </c>
      <c r="C82" s="7" t="s">
        <v>1011</v>
      </c>
      <c r="D82" s="10" t="s">
        <v>36</v>
      </c>
      <c r="E82" s="150">
        <v>3.6</v>
      </c>
      <c r="F82" s="162"/>
      <c r="G82" s="153"/>
      <c r="H82" s="154"/>
      <c r="I82" s="95"/>
      <c r="J82" s="116"/>
      <c r="K82" s="95"/>
      <c r="L82" s="94">
        <f t="shared" si="1"/>
        <v>0</v>
      </c>
      <c r="M82" s="8"/>
      <c r="N82" s="90"/>
    </row>
    <row r="83" spans="1:14" ht="15" customHeight="1" x14ac:dyDescent="0.2">
      <c r="A83" s="6">
        <v>73</v>
      </c>
      <c r="B83" s="16" t="s">
        <v>1115</v>
      </c>
      <c r="C83" s="7" t="s">
        <v>1116</v>
      </c>
      <c r="D83" s="10" t="s">
        <v>41</v>
      </c>
      <c r="E83" s="150"/>
      <c r="F83" s="162"/>
      <c r="G83" s="153"/>
      <c r="H83" s="154"/>
      <c r="I83" s="95"/>
      <c r="J83" s="116">
        <v>15</v>
      </c>
      <c r="K83" s="95"/>
      <c r="L83" s="94">
        <f t="shared" si="1"/>
        <v>15</v>
      </c>
      <c r="M83" s="8"/>
      <c r="N83" s="90"/>
    </row>
    <row r="84" spans="1:14" ht="12" customHeight="1" x14ac:dyDescent="0.2">
      <c r="A84" s="6">
        <v>74</v>
      </c>
      <c r="B84" s="16" t="s">
        <v>211</v>
      </c>
      <c r="C84" s="7" t="s">
        <v>1012</v>
      </c>
      <c r="D84" s="10" t="s">
        <v>36</v>
      </c>
      <c r="E84" s="150"/>
      <c r="F84" s="162"/>
      <c r="G84" s="153"/>
      <c r="H84" s="154"/>
      <c r="I84" s="95"/>
      <c r="J84" s="116"/>
      <c r="K84" s="95"/>
      <c r="L84" s="94">
        <f t="shared" si="1"/>
        <v>0</v>
      </c>
      <c r="M84" s="8"/>
      <c r="N84" s="90"/>
    </row>
    <row r="85" spans="1:14" x14ac:dyDescent="0.2">
      <c r="A85" s="6">
        <v>75</v>
      </c>
      <c r="B85" s="16" t="s">
        <v>212</v>
      </c>
      <c r="C85" s="7" t="s">
        <v>371</v>
      </c>
      <c r="D85" s="10" t="s">
        <v>41</v>
      </c>
      <c r="E85" s="150"/>
      <c r="F85" s="162"/>
      <c r="G85" s="153"/>
      <c r="H85" s="154"/>
      <c r="I85" s="95"/>
      <c r="J85" s="116"/>
      <c r="K85" s="95"/>
      <c r="L85" s="94">
        <f t="shared" si="1"/>
        <v>0</v>
      </c>
      <c r="M85" s="8"/>
      <c r="N85" s="90"/>
    </row>
    <row r="86" spans="1:14" ht="12.75" customHeight="1" x14ac:dyDescent="0.2">
      <c r="A86" s="6">
        <v>76</v>
      </c>
      <c r="B86" s="16" t="s">
        <v>830</v>
      </c>
      <c r="C86" s="7" t="s">
        <v>1013</v>
      </c>
      <c r="D86" s="10" t="s">
        <v>36</v>
      </c>
      <c r="E86" s="150"/>
      <c r="F86" s="162"/>
      <c r="G86" s="153"/>
      <c r="H86" s="154"/>
      <c r="I86" s="95"/>
      <c r="J86" s="116"/>
      <c r="K86" s="95"/>
      <c r="L86" s="94">
        <f t="shared" si="1"/>
        <v>0</v>
      </c>
      <c r="M86" s="8"/>
      <c r="N86" s="90"/>
    </row>
    <row r="87" spans="1:14" ht="20.25" customHeight="1" x14ac:dyDescent="0.2">
      <c r="A87" s="6">
        <v>77</v>
      </c>
      <c r="B87" s="16" t="s">
        <v>1165</v>
      </c>
      <c r="C87" s="7" t="s">
        <v>979</v>
      </c>
      <c r="D87" s="10" t="s">
        <v>36</v>
      </c>
      <c r="E87" s="150">
        <v>1.68</v>
      </c>
      <c r="F87" s="162"/>
      <c r="G87" s="153"/>
      <c r="H87" s="154">
        <v>200</v>
      </c>
      <c r="I87" s="95"/>
      <c r="J87" s="116"/>
      <c r="K87" s="95"/>
      <c r="L87" s="94">
        <f t="shared" si="1"/>
        <v>200</v>
      </c>
      <c r="M87" s="8"/>
      <c r="N87" s="90"/>
    </row>
    <row r="88" spans="1:14" ht="13.5" customHeight="1" x14ac:dyDescent="0.2">
      <c r="A88" s="6">
        <v>78</v>
      </c>
      <c r="B88" s="16" t="s">
        <v>1166</v>
      </c>
      <c r="C88" s="7" t="s">
        <v>979</v>
      </c>
      <c r="D88" s="10" t="s">
        <v>36</v>
      </c>
      <c r="E88" s="150">
        <v>1.8</v>
      </c>
      <c r="F88" s="162"/>
      <c r="G88" s="153"/>
      <c r="H88" s="154"/>
      <c r="I88" s="95"/>
      <c r="J88" s="116"/>
      <c r="K88" s="95"/>
      <c r="L88" s="94">
        <f t="shared" si="1"/>
        <v>0</v>
      </c>
      <c r="M88" s="8"/>
      <c r="N88" s="90"/>
    </row>
    <row r="89" spans="1:14" ht="11.25" customHeight="1" x14ac:dyDescent="0.2">
      <c r="A89" s="6">
        <v>79</v>
      </c>
      <c r="B89" s="16" t="s">
        <v>79</v>
      </c>
      <c r="C89" s="7" t="s">
        <v>979</v>
      </c>
      <c r="D89" s="10" t="s">
        <v>36</v>
      </c>
      <c r="E89" s="150">
        <v>1.9</v>
      </c>
      <c r="F89" s="162"/>
      <c r="G89" s="153"/>
      <c r="H89" s="154"/>
      <c r="I89" s="95"/>
      <c r="J89" s="116"/>
      <c r="K89" s="95"/>
      <c r="L89" s="94">
        <f t="shared" si="1"/>
        <v>0</v>
      </c>
      <c r="M89" s="8"/>
      <c r="N89" s="90"/>
    </row>
    <row r="90" spans="1:14" x14ac:dyDescent="0.2">
      <c r="A90" s="6">
        <v>80</v>
      </c>
      <c r="B90" s="16" t="s">
        <v>213</v>
      </c>
      <c r="C90" s="7" t="s">
        <v>374</v>
      </c>
      <c r="D90" s="10" t="s">
        <v>36</v>
      </c>
      <c r="E90" s="150">
        <v>1.1859999999999999</v>
      </c>
      <c r="F90" s="162"/>
      <c r="G90" s="153"/>
      <c r="H90" s="154">
        <v>600</v>
      </c>
      <c r="I90" s="95"/>
      <c r="J90" s="116"/>
      <c r="K90" s="95"/>
      <c r="L90" s="94">
        <f t="shared" si="1"/>
        <v>600</v>
      </c>
      <c r="M90" s="8"/>
      <c r="N90" s="90"/>
    </row>
    <row r="91" spans="1:14" ht="11.25" customHeight="1" x14ac:dyDescent="0.2">
      <c r="A91" s="6">
        <v>81</v>
      </c>
      <c r="B91" s="16" t="s">
        <v>828</v>
      </c>
      <c r="C91" s="7" t="s">
        <v>1014</v>
      </c>
      <c r="D91" s="10" t="s">
        <v>44</v>
      </c>
      <c r="E91" s="150">
        <v>24.32</v>
      </c>
      <c r="F91" s="162"/>
      <c r="G91" s="153"/>
      <c r="H91" s="154"/>
      <c r="I91" s="95"/>
      <c r="J91" s="116"/>
      <c r="K91" s="95"/>
      <c r="L91" s="94">
        <f t="shared" si="1"/>
        <v>0</v>
      </c>
      <c r="M91" s="8"/>
      <c r="N91" s="90"/>
    </row>
    <row r="92" spans="1:14" ht="11.25" customHeight="1" x14ac:dyDescent="0.2">
      <c r="A92" s="6">
        <v>82</v>
      </c>
      <c r="B92" s="16" t="s">
        <v>1117</v>
      </c>
      <c r="C92" s="7" t="s">
        <v>1118</v>
      </c>
      <c r="D92" s="10" t="s">
        <v>39</v>
      </c>
      <c r="E92" s="150"/>
      <c r="F92" s="162"/>
      <c r="G92" s="153"/>
      <c r="H92" s="154"/>
      <c r="I92" s="95"/>
      <c r="J92" s="116"/>
      <c r="K92" s="95"/>
      <c r="L92" s="94">
        <f t="shared" si="1"/>
        <v>0</v>
      </c>
      <c r="M92" s="8"/>
      <c r="N92" s="90"/>
    </row>
    <row r="93" spans="1:14" x14ac:dyDescent="0.2">
      <c r="A93" s="6">
        <v>83</v>
      </c>
      <c r="B93" s="16" t="s">
        <v>667</v>
      </c>
      <c r="C93" s="7"/>
      <c r="D93" s="10" t="s">
        <v>41</v>
      </c>
      <c r="E93" s="150"/>
      <c r="F93" s="162"/>
      <c r="G93" s="153"/>
      <c r="H93" s="154"/>
      <c r="I93" s="95"/>
      <c r="J93" s="116"/>
      <c r="K93" s="95"/>
      <c r="L93" s="94">
        <f t="shared" si="1"/>
        <v>0</v>
      </c>
      <c r="M93" s="8"/>
      <c r="N93" s="90"/>
    </row>
    <row r="94" spans="1:14" ht="15" customHeight="1" x14ac:dyDescent="0.2">
      <c r="A94" s="6">
        <v>84</v>
      </c>
      <c r="B94" s="16" t="s">
        <v>668</v>
      </c>
      <c r="C94" s="7" t="s">
        <v>669</v>
      </c>
      <c r="D94" s="10" t="s">
        <v>36</v>
      </c>
      <c r="E94" s="150"/>
      <c r="F94" s="162"/>
      <c r="G94" s="153"/>
      <c r="H94" s="154"/>
      <c r="I94" s="95"/>
      <c r="J94" s="116"/>
      <c r="K94" s="95"/>
      <c r="L94" s="94">
        <f t="shared" si="1"/>
        <v>0</v>
      </c>
      <c r="M94" s="8"/>
      <c r="N94" s="90"/>
    </row>
    <row r="95" spans="1:14" ht="15" customHeight="1" x14ac:dyDescent="0.2">
      <c r="A95" s="6">
        <v>85</v>
      </c>
      <c r="B95" s="16" t="s">
        <v>831</v>
      </c>
      <c r="C95" s="7" t="s">
        <v>371</v>
      </c>
      <c r="D95" s="10" t="s">
        <v>41</v>
      </c>
      <c r="E95" s="150">
        <v>0.7</v>
      </c>
      <c r="F95" s="162"/>
      <c r="G95" s="153"/>
      <c r="H95" s="154"/>
      <c r="I95" s="95"/>
      <c r="J95" s="116"/>
      <c r="K95" s="95"/>
      <c r="L95" s="94">
        <f t="shared" si="1"/>
        <v>0</v>
      </c>
      <c r="M95" s="8"/>
      <c r="N95" s="90"/>
    </row>
    <row r="96" spans="1:14" ht="15" customHeight="1" x14ac:dyDescent="0.2">
      <c r="A96" s="6">
        <v>86</v>
      </c>
      <c r="B96" s="16" t="s">
        <v>530</v>
      </c>
      <c r="C96" s="7" t="s">
        <v>710</v>
      </c>
      <c r="D96" s="10" t="s">
        <v>36</v>
      </c>
      <c r="E96" s="150">
        <v>7.4</v>
      </c>
      <c r="F96" s="162"/>
      <c r="G96" s="153"/>
      <c r="H96" s="154"/>
      <c r="I96" s="95"/>
      <c r="J96" s="116"/>
      <c r="K96" s="95"/>
      <c r="L96" s="94">
        <f t="shared" si="1"/>
        <v>0</v>
      </c>
      <c r="M96" s="8"/>
      <c r="N96" s="90"/>
    </row>
    <row r="97" spans="1:14" x14ac:dyDescent="0.2">
      <c r="A97" s="6">
        <v>87</v>
      </c>
      <c r="B97" s="16" t="s">
        <v>624</v>
      </c>
      <c r="C97" s="7" t="s">
        <v>625</v>
      </c>
      <c r="D97" s="10" t="s">
        <v>39</v>
      </c>
      <c r="E97" s="150"/>
      <c r="F97" s="162"/>
      <c r="G97" s="153"/>
      <c r="H97" s="154"/>
      <c r="I97" s="95"/>
      <c r="J97" s="116">
        <v>6</v>
      </c>
      <c r="K97" s="95"/>
      <c r="L97" s="94">
        <f t="shared" si="1"/>
        <v>6</v>
      </c>
      <c r="M97" s="8"/>
      <c r="N97" s="90"/>
    </row>
    <row r="98" spans="1:14" x14ac:dyDescent="0.2">
      <c r="A98" s="6">
        <v>88</v>
      </c>
      <c r="B98" s="16" t="s">
        <v>215</v>
      </c>
      <c r="C98" s="7" t="s">
        <v>375</v>
      </c>
      <c r="D98" s="10" t="s">
        <v>44</v>
      </c>
      <c r="E98" s="150"/>
      <c r="F98" s="162"/>
      <c r="G98" s="153"/>
      <c r="H98" s="154"/>
      <c r="I98" s="95"/>
      <c r="J98" s="116"/>
      <c r="K98" s="95"/>
      <c r="L98" s="94">
        <f t="shared" si="1"/>
        <v>0</v>
      </c>
      <c r="M98" s="8"/>
      <c r="N98" s="90"/>
    </row>
    <row r="99" spans="1:14" x14ac:dyDescent="0.2">
      <c r="A99" s="6">
        <v>89</v>
      </c>
      <c r="B99" s="16" t="s">
        <v>562</v>
      </c>
      <c r="C99" s="7" t="s">
        <v>563</v>
      </c>
      <c r="D99" s="10" t="s">
        <v>36</v>
      </c>
      <c r="E99" s="150">
        <v>35.17</v>
      </c>
      <c r="F99" s="162"/>
      <c r="G99" s="153"/>
      <c r="H99" s="154"/>
      <c r="I99" s="95"/>
      <c r="J99" s="116"/>
      <c r="K99" s="95"/>
      <c r="L99" s="94">
        <f t="shared" si="1"/>
        <v>0</v>
      </c>
      <c r="M99" s="8"/>
      <c r="N99" s="90"/>
    </row>
    <row r="100" spans="1:14" ht="15" customHeight="1" x14ac:dyDescent="0.2">
      <c r="A100" s="6">
        <v>90</v>
      </c>
      <c r="B100" s="16" t="s">
        <v>81</v>
      </c>
      <c r="C100" s="7" t="s">
        <v>658</v>
      </c>
      <c r="D100" s="10" t="s">
        <v>44</v>
      </c>
      <c r="E100" s="150">
        <v>33.18</v>
      </c>
      <c r="F100" s="162"/>
      <c r="G100" s="153"/>
      <c r="H100" s="154">
        <v>20</v>
      </c>
      <c r="I100" s="95"/>
      <c r="J100" s="116"/>
      <c r="K100" s="95"/>
      <c r="L100" s="94">
        <f t="shared" si="1"/>
        <v>20</v>
      </c>
      <c r="M100" s="8"/>
      <c r="N100" s="90"/>
    </row>
    <row r="101" spans="1:14" x14ac:dyDescent="0.2">
      <c r="A101" s="6">
        <v>91</v>
      </c>
      <c r="B101" s="16" t="s">
        <v>216</v>
      </c>
      <c r="C101" s="7" t="s">
        <v>361</v>
      </c>
      <c r="D101" s="10" t="s">
        <v>41</v>
      </c>
      <c r="E101" s="150">
        <v>4.53</v>
      </c>
      <c r="F101" s="162"/>
      <c r="G101" s="153"/>
      <c r="H101" s="154"/>
      <c r="I101" s="95"/>
      <c r="J101" s="116">
        <v>43</v>
      </c>
      <c r="K101" s="95"/>
      <c r="L101" s="94">
        <f t="shared" si="1"/>
        <v>43</v>
      </c>
      <c r="M101" s="8"/>
      <c r="N101" s="90"/>
    </row>
    <row r="102" spans="1:14" x14ac:dyDescent="0.2">
      <c r="A102" s="6">
        <v>92</v>
      </c>
      <c r="B102" s="16" t="s">
        <v>485</v>
      </c>
      <c r="C102" s="7" t="s">
        <v>486</v>
      </c>
      <c r="D102" s="10" t="s">
        <v>36</v>
      </c>
      <c r="E102" s="150"/>
      <c r="F102" s="162"/>
      <c r="G102" s="153"/>
      <c r="H102" s="154"/>
      <c r="I102" s="95"/>
      <c r="J102" s="116"/>
      <c r="K102" s="95"/>
      <c r="L102" s="94">
        <f t="shared" si="1"/>
        <v>0</v>
      </c>
      <c r="M102" s="8"/>
      <c r="N102" s="90"/>
    </row>
    <row r="103" spans="1:14" x14ac:dyDescent="0.2">
      <c r="A103" s="6">
        <v>93</v>
      </c>
      <c r="B103" s="16" t="s">
        <v>1031</v>
      </c>
      <c r="C103" s="7" t="s">
        <v>376</v>
      </c>
      <c r="D103" s="10" t="s">
        <v>44</v>
      </c>
      <c r="E103" s="150">
        <v>21</v>
      </c>
      <c r="F103" s="162"/>
      <c r="G103" s="153"/>
      <c r="H103" s="154"/>
      <c r="I103" s="95"/>
      <c r="J103" s="116"/>
      <c r="K103" s="95"/>
      <c r="L103" s="94">
        <f t="shared" si="1"/>
        <v>0</v>
      </c>
      <c r="M103" s="8"/>
      <c r="N103" s="90"/>
    </row>
    <row r="104" spans="1:14" x14ac:dyDescent="0.2">
      <c r="A104" s="6">
        <v>94</v>
      </c>
      <c r="B104" s="16" t="s">
        <v>864</v>
      </c>
      <c r="C104" s="7" t="s">
        <v>322</v>
      </c>
      <c r="D104" s="10" t="s">
        <v>41</v>
      </c>
      <c r="E104" s="150">
        <v>0.28999999999999998</v>
      </c>
      <c r="F104" s="162"/>
      <c r="G104" s="153"/>
      <c r="H104" s="154">
        <v>450</v>
      </c>
      <c r="I104" s="95"/>
      <c r="J104" s="116"/>
      <c r="K104" s="95"/>
      <c r="L104" s="94">
        <f t="shared" si="1"/>
        <v>450</v>
      </c>
      <c r="M104" s="8"/>
      <c r="N104" s="90"/>
    </row>
    <row r="105" spans="1:14" x14ac:dyDescent="0.2">
      <c r="A105" s="6">
        <v>95</v>
      </c>
      <c r="B105" s="16" t="s">
        <v>1144</v>
      </c>
      <c r="C105" s="7" t="s">
        <v>294</v>
      </c>
      <c r="D105" s="10" t="s">
        <v>41</v>
      </c>
      <c r="E105" s="150"/>
      <c r="F105" s="162"/>
      <c r="G105" s="153"/>
      <c r="H105" s="154"/>
      <c r="I105" s="95"/>
      <c r="J105" s="116"/>
      <c r="K105" s="95"/>
      <c r="L105" s="94">
        <f t="shared" si="1"/>
        <v>0</v>
      </c>
      <c r="M105" s="8"/>
      <c r="N105" s="90"/>
    </row>
    <row r="106" spans="1:14" x14ac:dyDescent="0.2">
      <c r="A106" s="6">
        <v>96</v>
      </c>
      <c r="B106" s="16" t="s">
        <v>217</v>
      </c>
      <c r="C106" s="7" t="s">
        <v>377</v>
      </c>
      <c r="D106" s="10" t="s">
        <v>41</v>
      </c>
      <c r="E106" s="150">
        <v>4.18</v>
      </c>
      <c r="F106" s="162"/>
      <c r="G106" s="153"/>
      <c r="H106" s="154"/>
      <c r="I106" s="95"/>
      <c r="J106" s="116">
        <v>300</v>
      </c>
      <c r="K106" s="95"/>
      <c r="L106" s="94">
        <f t="shared" si="1"/>
        <v>300</v>
      </c>
      <c r="M106" s="8"/>
      <c r="N106" s="90"/>
    </row>
    <row r="107" spans="1:14" ht="14.25" customHeight="1" x14ac:dyDescent="0.2">
      <c r="A107" s="6">
        <v>97</v>
      </c>
      <c r="B107" s="16" t="s">
        <v>822</v>
      </c>
      <c r="C107" s="7" t="s">
        <v>821</v>
      </c>
      <c r="D107" s="10" t="s">
        <v>36</v>
      </c>
      <c r="E107" s="150"/>
      <c r="F107" s="162"/>
      <c r="G107" s="153"/>
      <c r="H107" s="154"/>
      <c r="I107" s="95"/>
      <c r="J107" s="116">
        <v>270</v>
      </c>
      <c r="K107" s="95"/>
      <c r="L107" s="94">
        <f t="shared" si="1"/>
        <v>270</v>
      </c>
      <c r="M107" s="8"/>
      <c r="N107" s="90"/>
    </row>
    <row r="108" spans="1:14" ht="15.75" customHeight="1" x14ac:dyDescent="0.2">
      <c r="A108" s="6">
        <v>98</v>
      </c>
      <c r="B108" s="16" t="s">
        <v>803</v>
      </c>
      <c r="C108" s="7" t="s">
        <v>378</v>
      </c>
      <c r="D108" s="10" t="s">
        <v>36</v>
      </c>
      <c r="E108" s="150">
        <v>49.27</v>
      </c>
      <c r="F108" s="162"/>
      <c r="G108" s="153"/>
      <c r="H108" s="154"/>
      <c r="I108" s="95"/>
      <c r="J108" s="116">
        <v>20</v>
      </c>
      <c r="K108" s="95"/>
      <c r="L108" s="94">
        <f t="shared" si="1"/>
        <v>20</v>
      </c>
      <c r="M108" s="8"/>
      <c r="N108" s="90"/>
    </row>
    <row r="109" spans="1:14" x14ac:dyDescent="0.2">
      <c r="A109" s="6">
        <v>99</v>
      </c>
      <c r="B109" s="16" t="s">
        <v>87</v>
      </c>
      <c r="C109" s="7" t="s">
        <v>379</v>
      </c>
      <c r="D109" s="10" t="s">
        <v>41</v>
      </c>
      <c r="E109" s="150">
        <v>1.03</v>
      </c>
      <c r="F109" s="162"/>
      <c r="G109" s="153"/>
      <c r="H109" s="154"/>
      <c r="I109" s="95"/>
      <c r="J109" s="116">
        <v>630</v>
      </c>
      <c r="K109" s="95"/>
      <c r="L109" s="94">
        <f t="shared" si="1"/>
        <v>630</v>
      </c>
      <c r="M109" s="8"/>
      <c r="N109" s="90"/>
    </row>
    <row r="110" spans="1:14" x14ac:dyDescent="0.2">
      <c r="A110" s="6">
        <v>100</v>
      </c>
      <c r="B110" s="16" t="s">
        <v>88</v>
      </c>
      <c r="C110" s="7" t="s">
        <v>375</v>
      </c>
      <c r="D110" s="10" t="s">
        <v>44</v>
      </c>
      <c r="E110" s="150">
        <v>106.12</v>
      </c>
      <c r="F110" s="162"/>
      <c r="G110" s="153"/>
      <c r="H110" s="154"/>
      <c r="I110" s="95"/>
      <c r="J110" s="116"/>
      <c r="K110" s="95"/>
      <c r="L110" s="94">
        <f t="shared" si="1"/>
        <v>0</v>
      </c>
      <c r="M110" s="8"/>
      <c r="N110" s="90"/>
    </row>
    <row r="111" spans="1:14" x14ac:dyDescent="0.2">
      <c r="A111" s="6">
        <v>101</v>
      </c>
      <c r="B111" s="93" t="s">
        <v>453</v>
      </c>
      <c r="C111" s="19"/>
      <c r="D111" s="19" t="s">
        <v>36</v>
      </c>
      <c r="E111" s="150"/>
      <c r="F111" s="162"/>
      <c r="G111" s="153"/>
      <c r="H111" s="154"/>
      <c r="I111" s="95"/>
      <c r="J111" s="155"/>
      <c r="K111" s="95"/>
      <c r="L111" s="94">
        <f t="shared" si="1"/>
        <v>0</v>
      </c>
      <c r="M111" s="8"/>
      <c r="N111" s="90"/>
    </row>
    <row r="112" spans="1:14" x14ac:dyDescent="0.2">
      <c r="A112" s="6">
        <v>102</v>
      </c>
      <c r="B112" s="16" t="s">
        <v>834</v>
      </c>
      <c r="C112" s="7" t="s">
        <v>1019</v>
      </c>
      <c r="D112" s="10" t="s">
        <v>36</v>
      </c>
      <c r="E112" s="150">
        <v>1.99</v>
      </c>
      <c r="F112" s="162"/>
      <c r="G112" s="153"/>
      <c r="H112" s="154"/>
      <c r="I112" s="95"/>
      <c r="J112" s="116"/>
      <c r="K112" s="95"/>
      <c r="L112" s="94">
        <f t="shared" si="1"/>
        <v>0</v>
      </c>
      <c r="M112" s="8"/>
      <c r="N112" s="90"/>
    </row>
    <row r="113" spans="1:14" x14ac:dyDescent="0.2">
      <c r="A113" s="6">
        <v>103</v>
      </c>
      <c r="B113" s="16" t="s">
        <v>380</v>
      </c>
      <c r="C113" s="7" t="s">
        <v>381</v>
      </c>
      <c r="D113" s="10" t="s">
        <v>41</v>
      </c>
      <c r="E113" s="150"/>
      <c r="F113" s="162"/>
      <c r="G113" s="153"/>
      <c r="H113" s="154"/>
      <c r="I113" s="95"/>
      <c r="J113" s="116"/>
      <c r="K113" s="95"/>
      <c r="L113" s="94">
        <f t="shared" si="1"/>
        <v>0</v>
      </c>
      <c r="M113" s="8"/>
      <c r="N113" s="90"/>
    </row>
    <row r="114" spans="1:14" x14ac:dyDescent="0.2">
      <c r="A114" s="6">
        <v>104</v>
      </c>
      <c r="B114" s="16" t="s">
        <v>453</v>
      </c>
      <c r="C114" s="7" t="s">
        <v>487</v>
      </c>
      <c r="D114" s="10" t="s">
        <v>36</v>
      </c>
      <c r="E114" s="150"/>
      <c r="F114" s="162"/>
      <c r="G114" s="153"/>
      <c r="H114" s="154"/>
      <c r="I114" s="95"/>
      <c r="J114" s="116"/>
      <c r="K114" s="95"/>
      <c r="L114" s="94">
        <f t="shared" si="1"/>
        <v>0</v>
      </c>
      <c r="M114" s="8"/>
      <c r="N114" s="90"/>
    </row>
    <row r="115" spans="1:14" x14ac:dyDescent="0.2">
      <c r="A115" s="6">
        <v>105</v>
      </c>
      <c r="B115" s="16" t="s">
        <v>488</v>
      </c>
      <c r="C115" s="38">
        <v>0.70599999999999996</v>
      </c>
      <c r="D115" s="10" t="s">
        <v>44</v>
      </c>
      <c r="E115" s="150"/>
      <c r="F115" s="162"/>
      <c r="G115" s="153"/>
      <c r="H115" s="154"/>
      <c r="I115" s="95"/>
      <c r="J115" s="116"/>
      <c r="K115" s="95"/>
      <c r="L115" s="94">
        <f t="shared" si="1"/>
        <v>0</v>
      </c>
      <c r="M115" s="8"/>
      <c r="N115" s="90"/>
    </row>
    <row r="116" spans="1:14" x14ac:dyDescent="0.2">
      <c r="A116" s="6">
        <v>106</v>
      </c>
      <c r="B116" s="16" t="s">
        <v>626</v>
      </c>
      <c r="C116" s="38" t="s">
        <v>627</v>
      </c>
      <c r="D116" s="10" t="s">
        <v>44</v>
      </c>
      <c r="E116" s="150"/>
      <c r="F116" s="162"/>
      <c r="G116" s="153"/>
      <c r="H116" s="154"/>
      <c r="I116" s="95"/>
      <c r="J116" s="116"/>
      <c r="K116" s="95"/>
      <c r="L116" s="94">
        <f t="shared" si="1"/>
        <v>0</v>
      </c>
      <c r="M116" s="8"/>
      <c r="N116" s="90"/>
    </row>
    <row r="117" spans="1:14" x14ac:dyDescent="0.2">
      <c r="A117" s="6">
        <v>107</v>
      </c>
      <c r="B117" s="16" t="s">
        <v>89</v>
      </c>
      <c r="C117" s="7" t="s">
        <v>382</v>
      </c>
      <c r="D117" s="10" t="s">
        <v>36</v>
      </c>
      <c r="E117" s="150"/>
      <c r="F117" s="162"/>
      <c r="G117" s="153"/>
      <c r="H117" s="154"/>
      <c r="I117" s="95"/>
      <c r="J117" s="116"/>
      <c r="K117" s="95"/>
      <c r="L117" s="94">
        <f t="shared" si="1"/>
        <v>0</v>
      </c>
      <c r="M117" s="8"/>
      <c r="N117" s="90"/>
    </row>
    <row r="118" spans="1:14" x14ac:dyDescent="0.2">
      <c r="A118" s="6">
        <v>108</v>
      </c>
      <c r="B118" s="16" t="s">
        <v>1167</v>
      </c>
      <c r="C118" s="7" t="s">
        <v>361</v>
      </c>
      <c r="D118" s="10" t="s">
        <v>218</v>
      </c>
      <c r="E118" s="150">
        <v>0.74</v>
      </c>
      <c r="F118" s="162"/>
      <c r="G118" s="153"/>
      <c r="H118" s="154"/>
      <c r="I118" s="95"/>
      <c r="J118" s="116"/>
      <c r="K118" s="95"/>
      <c r="L118" s="94">
        <f t="shared" si="1"/>
        <v>0</v>
      </c>
      <c r="M118" s="8"/>
      <c r="N118" s="90"/>
    </row>
    <row r="119" spans="1:14" x14ac:dyDescent="0.2">
      <c r="A119" s="6">
        <v>109</v>
      </c>
      <c r="B119" s="16" t="s">
        <v>1168</v>
      </c>
      <c r="C119" s="7" t="s">
        <v>342</v>
      </c>
      <c r="D119" s="10" t="s">
        <v>218</v>
      </c>
      <c r="E119" s="150">
        <v>0.77</v>
      </c>
      <c r="F119" s="162"/>
      <c r="G119" s="153"/>
      <c r="H119" s="154"/>
      <c r="I119" s="95"/>
      <c r="J119" s="116"/>
      <c r="K119" s="95"/>
      <c r="L119" s="94">
        <f t="shared" si="1"/>
        <v>0</v>
      </c>
      <c r="M119" s="8"/>
      <c r="N119" s="90"/>
    </row>
    <row r="120" spans="1:14" ht="12" customHeight="1" x14ac:dyDescent="0.2">
      <c r="A120" s="6">
        <v>110</v>
      </c>
      <c r="B120" s="16" t="s">
        <v>734</v>
      </c>
      <c r="C120" s="7" t="s">
        <v>733</v>
      </c>
      <c r="D120" s="10" t="s">
        <v>36</v>
      </c>
      <c r="E120" s="150">
        <v>3.82</v>
      </c>
      <c r="F120" s="162"/>
      <c r="G120" s="153"/>
      <c r="H120" s="154">
        <v>190</v>
      </c>
      <c r="I120" s="95"/>
      <c r="J120" s="116"/>
      <c r="K120" s="95"/>
      <c r="L120" s="94">
        <f t="shared" si="1"/>
        <v>190</v>
      </c>
      <c r="M120" s="8"/>
      <c r="N120" s="90"/>
    </row>
    <row r="121" spans="1:14" x14ac:dyDescent="0.2">
      <c r="A121" s="6">
        <v>111</v>
      </c>
      <c r="B121" s="16" t="s">
        <v>219</v>
      </c>
      <c r="C121" s="7" t="s">
        <v>594</v>
      </c>
      <c r="D121" s="10" t="s">
        <v>36</v>
      </c>
      <c r="E121" s="150">
        <v>3.86</v>
      </c>
      <c r="F121" s="162"/>
      <c r="G121" s="153"/>
      <c r="H121" s="154"/>
      <c r="I121" s="95"/>
      <c r="J121" s="116"/>
      <c r="K121" s="95"/>
      <c r="L121" s="94">
        <f t="shared" si="1"/>
        <v>0</v>
      </c>
      <c r="M121" s="8"/>
      <c r="N121" s="90"/>
    </row>
    <row r="122" spans="1:14" x14ac:dyDescent="0.2">
      <c r="A122" s="6">
        <v>112</v>
      </c>
      <c r="B122" s="16" t="s">
        <v>220</v>
      </c>
      <c r="C122" s="7" t="s">
        <v>361</v>
      </c>
      <c r="D122" s="10" t="s">
        <v>41</v>
      </c>
      <c r="E122" s="150">
        <v>0.22</v>
      </c>
      <c r="F122" s="162"/>
      <c r="G122" s="153"/>
      <c r="H122" s="154"/>
      <c r="I122" s="95"/>
      <c r="J122" s="116"/>
      <c r="K122" s="95"/>
      <c r="L122" s="94">
        <f t="shared" si="1"/>
        <v>0</v>
      </c>
      <c r="M122" s="8"/>
      <c r="N122" s="90"/>
    </row>
    <row r="123" spans="1:14" x14ac:dyDescent="0.2">
      <c r="A123" s="6">
        <v>113</v>
      </c>
      <c r="B123" s="16" t="s">
        <v>804</v>
      </c>
      <c r="C123" s="7" t="s">
        <v>1015</v>
      </c>
      <c r="D123" s="10" t="s">
        <v>36</v>
      </c>
      <c r="E123" s="150">
        <v>2.62</v>
      </c>
      <c r="F123" s="162"/>
      <c r="G123" s="153"/>
      <c r="H123" s="154">
        <v>650</v>
      </c>
      <c r="I123" s="95"/>
      <c r="J123" s="116"/>
      <c r="K123" s="95"/>
      <c r="L123" s="94">
        <f t="shared" si="1"/>
        <v>650</v>
      </c>
      <c r="M123" s="8"/>
      <c r="N123" s="90"/>
    </row>
    <row r="124" spans="1:14" x14ac:dyDescent="0.2">
      <c r="A124" s="6">
        <v>114</v>
      </c>
      <c r="B124" s="16" t="s">
        <v>93</v>
      </c>
      <c r="C124" s="7" t="s">
        <v>1016</v>
      </c>
      <c r="D124" s="10" t="s">
        <v>36</v>
      </c>
      <c r="E124" s="150">
        <v>2.37</v>
      </c>
      <c r="F124" s="162"/>
      <c r="G124" s="153"/>
      <c r="H124" s="154"/>
      <c r="I124" s="95"/>
      <c r="J124" s="116">
        <v>40</v>
      </c>
      <c r="K124" s="95"/>
      <c r="L124" s="94">
        <f t="shared" si="1"/>
        <v>40</v>
      </c>
      <c r="M124" s="8"/>
      <c r="N124" s="90"/>
    </row>
    <row r="125" spans="1:14" x14ac:dyDescent="0.2">
      <c r="A125" s="6">
        <v>115</v>
      </c>
      <c r="B125" s="16" t="s">
        <v>94</v>
      </c>
      <c r="C125" s="7" t="s">
        <v>383</v>
      </c>
      <c r="D125" s="10" t="s">
        <v>44</v>
      </c>
      <c r="E125" s="150"/>
      <c r="F125" s="162"/>
      <c r="G125" s="153"/>
      <c r="H125" s="154"/>
      <c r="I125" s="95"/>
      <c r="J125" s="116"/>
      <c r="K125" s="95"/>
      <c r="L125" s="94">
        <f t="shared" si="1"/>
        <v>0</v>
      </c>
      <c r="M125" s="8"/>
      <c r="N125" s="90"/>
    </row>
    <row r="126" spans="1:14" x14ac:dyDescent="0.2">
      <c r="A126" s="6">
        <v>116</v>
      </c>
      <c r="B126" s="16" t="s">
        <v>670</v>
      </c>
      <c r="C126" s="7" t="s">
        <v>671</v>
      </c>
      <c r="D126" s="10" t="s">
        <v>36</v>
      </c>
      <c r="E126" s="150">
        <v>24.54</v>
      </c>
      <c r="F126" s="162"/>
      <c r="G126" s="153"/>
      <c r="H126" s="154"/>
      <c r="I126" s="95"/>
      <c r="J126" s="116">
        <v>3</v>
      </c>
      <c r="K126" s="95"/>
      <c r="L126" s="94">
        <f t="shared" si="1"/>
        <v>3</v>
      </c>
      <c r="M126" s="8"/>
      <c r="N126" s="90"/>
    </row>
    <row r="127" spans="1:14" ht="12.75" customHeight="1" x14ac:dyDescent="0.2">
      <c r="A127" s="6">
        <v>117</v>
      </c>
      <c r="B127" s="16" t="s">
        <v>718</v>
      </c>
      <c r="C127" s="7" t="s">
        <v>310</v>
      </c>
      <c r="D127" s="10" t="s">
        <v>41</v>
      </c>
      <c r="E127" s="150">
        <v>1.61</v>
      </c>
      <c r="F127" s="162"/>
      <c r="G127" s="153"/>
      <c r="H127" s="154"/>
      <c r="I127" s="95"/>
      <c r="J127" s="116"/>
      <c r="K127" s="95"/>
      <c r="L127" s="94">
        <f t="shared" si="1"/>
        <v>0</v>
      </c>
      <c r="M127" s="8"/>
      <c r="N127" s="90"/>
    </row>
    <row r="128" spans="1:14" ht="14.25" customHeight="1" x14ac:dyDescent="0.2">
      <c r="A128" s="6">
        <v>118</v>
      </c>
      <c r="B128" s="16" t="s">
        <v>221</v>
      </c>
      <c r="C128" s="7" t="s">
        <v>672</v>
      </c>
      <c r="D128" s="10" t="s">
        <v>36</v>
      </c>
      <c r="E128" s="150">
        <v>28.18</v>
      </c>
      <c r="F128" s="162"/>
      <c r="G128" s="153"/>
      <c r="H128" s="154"/>
      <c r="I128" s="95"/>
      <c r="J128" s="116"/>
      <c r="K128" s="95"/>
      <c r="L128" s="94">
        <f t="shared" si="1"/>
        <v>0</v>
      </c>
      <c r="M128" s="8"/>
      <c r="N128" s="90"/>
    </row>
    <row r="129" spans="1:14" x14ac:dyDescent="0.2">
      <c r="A129" s="6">
        <v>119</v>
      </c>
      <c r="B129" s="16" t="s">
        <v>564</v>
      </c>
      <c r="C129" s="7" t="s">
        <v>289</v>
      </c>
      <c r="D129" s="10" t="s">
        <v>85</v>
      </c>
      <c r="E129" s="150"/>
      <c r="F129" s="162"/>
      <c r="G129" s="153"/>
      <c r="H129" s="154"/>
      <c r="I129" s="95"/>
      <c r="J129" s="116"/>
      <c r="K129" s="95"/>
      <c r="L129" s="94">
        <f t="shared" si="1"/>
        <v>0</v>
      </c>
      <c r="M129" s="8"/>
      <c r="N129" s="90"/>
    </row>
    <row r="130" spans="1:14" ht="12" customHeight="1" x14ac:dyDescent="0.2">
      <c r="A130" s="6">
        <v>120</v>
      </c>
      <c r="B130" s="16" t="s">
        <v>222</v>
      </c>
      <c r="C130" s="7" t="s">
        <v>384</v>
      </c>
      <c r="D130" s="10" t="s">
        <v>41</v>
      </c>
      <c r="E130" s="150">
        <v>0.88</v>
      </c>
      <c r="F130" s="162"/>
      <c r="G130" s="153"/>
      <c r="H130" s="154"/>
      <c r="I130" s="95"/>
      <c r="J130" s="116">
        <v>40</v>
      </c>
      <c r="K130" s="95"/>
      <c r="L130" s="94">
        <f t="shared" si="1"/>
        <v>40</v>
      </c>
      <c r="M130" s="8"/>
      <c r="N130" s="90"/>
    </row>
    <row r="131" spans="1:14" ht="12" customHeight="1" x14ac:dyDescent="0.2">
      <c r="A131" s="6">
        <v>121</v>
      </c>
      <c r="B131" s="16" t="s">
        <v>96</v>
      </c>
      <c r="C131" s="7" t="s">
        <v>1017</v>
      </c>
      <c r="D131" s="10" t="s">
        <v>36</v>
      </c>
      <c r="E131" s="150">
        <v>2.04</v>
      </c>
      <c r="F131" s="162"/>
      <c r="G131" s="153"/>
      <c r="H131" s="154">
        <v>60</v>
      </c>
      <c r="I131" s="95"/>
      <c r="J131" s="116"/>
      <c r="K131" s="95"/>
      <c r="L131" s="94">
        <f t="shared" ref="L131:L199" si="2">SUM(G131:J131)</f>
        <v>60</v>
      </c>
      <c r="M131" s="8"/>
      <c r="N131" s="90"/>
    </row>
    <row r="132" spans="1:14" x14ac:dyDescent="0.2">
      <c r="A132" s="6">
        <v>122</v>
      </c>
      <c r="B132" s="16" t="s">
        <v>191</v>
      </c>
      <c r="C132" s="7" t="s">
        <v>353</v>
      </c>
      <c r="D132" s="10" t="s">
        <v>41</v>
      </c>
      <c r="E132" s="150">
        <v>1.32</v>
      </c>
      <c r="F132" s="162"/>
      <c r="G132" s="153"/>
      <c r="H132" s="154"/>
      <c r="I132" s="95"/>
      <c r="J132" s="116"/>
      <c r="K132" s="95"/>
      <c r="L132" s="94">
        <f t="shared" ref="L132:L140" si="3">SUM(G132:J132)</f>
        <v>0</v>
      </c>
      <c r="M132" s="8"/>
      <c r="N132" s="90"/>
    </row>
    <row r="133" spans="1:14" x14ac:dyDescent="0.2">
      <c r="A133" s="6">
        <v>123</v>
      </c>
      <c r="B133" s="16" t="s">
        <v>893</v>
      </c>
      <c r="C133" s="7" t="s">
        <v>1022</v>
      </c>
      <c r="D133" s="10" t="s">
        <v>41</v>
      </c>
      <c r="E133" s="150"/>
      <c r="F133" s="162"/>
      <c r="G133" s="153"/>
      <c r="H133" s="154"/>
      <c r="I133" s="95"/>
      <c r="J133" s="116"/>
      <c r="K133" s="95"/>
      <c r="L133" s="94">
        <f t="shared" si="3"/>
        <v>0</v>
      </c>
      <c r="M133" s="8"/>
      <c r="N133" s="90"/>
    </row>
    <row r="134" spans="1:14" x14ac:dyDescent="0.2">
      <c r="A134" s="6">
        <v>124</v>
      </c>
      <c r="B134" s="16" t="s">
        <v>868</v>
      </c>
      <c r="C134" s="7" t="s">
        <v>353</v>
      </c>
      <c r="D134" s="10" t="s">
        <v>41</v>
      </c>
      <c r="E134" s="150"/>
      <c r="F134" s="162"/>
      <c r="G134" s="153"/>
      <c r="H134" s="154"/>
      <c r="I134" s="95"/>
      <c r="J134" s="116"/>
      <c r="K134" s="95"/>
      <c r="L134" s="94">
        <f t="shared" si="3"/>
        <v>0</v>
      </c>
      <c r="M134" s="8"/>
      <c r="N134" s="90"/>
    </row>
    <row r="135" spans="1:14" x14ac:dyDescent="0.2">
      <c r="A135" s="6">
        <v>125</v>
      </c>
      <c r="B135" s="16" t="s">
        <v>1020</v>
      </c>
      <c r="C135" s="7" t="s">
        <v>1021</v>
      </c>
      <c r="D135" s="10" t="s">
        <v>41</v>
      </c>
      <c r="E135" s="150">
        <v>1.78</v>
      </c>
      <c r="F135" s="162"/>
      <c r="G135" s="153"/>
      <c r="H135" s="154"/>
      <c r="I135" s="95"/>
      <c r="J135" s="116"/>
      <c r="K135" s="95"/>
      <c r="L135" s="94">
        <f t="shared" si="3"/>
        <v>0</v>
      </c>
      <c r="M135" s="8"/>
      <c r="N135" s="90"/>
    </row>
    <row r="136" spans="1:14" x14ac:dyDescent="0.2">
      <c r="A136" s="6">
        <v>126</v>
      </c>
      <c r="B136" s="16" t="s">
        <v>192</v>
      </c>
      <c r="C136" s="7" t="s">
        <v>349</v>
      </c>
      <c r="D136" s="10" t="s">
        <v>41</v>
      </c>
      <c r="E136" s="150"/>
      <c r="F136" s="162"/>
      <c r="G136" s="153"/>
      <c r="H136" s="154"/>
      <c r="I136" s="95"/>
      <c r="J136" s="116"/>
      <c r="K136" s="95"/>
      <c r="L136" s="94">
        <f t="shared" si="3"/>
        <v>0</v>
      </c>
      <c r="M136" s="8"/>
      <c r="N136" s="90"/>
    </row>
    <row r="137" spans="1:14" ht="12.75" customHeight="1" x14ac:dyDescent="0.2">
      <c r="A137" s="6">
        <v>127</v>
      </c>
      <c r="B137" s="16" t="s">
        <v>882</v>
      </c>
      <c r="C137" s="7" t="s">
        <v>995</v>
      </c>
      <c r="D137" s="10" t="s">
        <v>36</v>
      </c>
      <c r="E137" s="150">
        <v>1.97</v>
      </c>
      <c r="F137" s="162"/>
      <c r="G137" s="153"/>
      <c r="H137" s="154"/>
      <c r="I137" s="95"/>
      <c r="J137" s="116"/>
      <c r="K137" s="95"/>
      <c r="L137" s="94">
        <f t="shared" si="3"/>
        <v>0</v>
      </c>
      <c r="M137" s="8"/>
      <c r="N137" s="90"/>
    </row>
    <row r="138" spans="1:14" ht="11.25" customHeight="1" x14ac:dyDescent="0.2">
      <c r="A138" s="6">
        <v>128</v>
      </c>
      <c r="B138" s="16" t="s">
        <v>883</v>
      </c>
      <c r="C138" s="7" t="s">
        <v>996</v>
      </c>
      <c r="D138" s="10" t="s">
        <v>36</v>
      </c>
      <c r="E138" s="150">
        <v>2.15</v>
      </c>
      <c r="F138" s="162"/>
      <c r="G138" s="153"/>
      <c r="H138" s="154">
        <v>50</v>
      </c>
      <c r="I138" s="95"/>
      <c r="J138" s="116"/>
      <c r="K138" s="95"/>
      <c r="L138" s="94">
        <f t="shared" si="3"/>
        <v>50</v>
      </c>
      <c r="M138" s="8"/>
      <c r="N138" s="90"/>
    </row>
    <row r="139" spans="1:14" ht="14.25" customHeight="1" x14ac:dyDescent="0.2">
      <c r="A139" s="6">
        <v>129</v>
      </c>
      <c r="B139" s="16" t="s">
        <v>1248</v>
      </c>
      <c r="C139" s="7" t="s">
        <v>497</v>
      </c>
      <c r="D139" s="10" t="s">
        <v>85</v>
      </c>
      <c r="E139" s="150">
        <v>3.19</v>
      </c>
      <c r="F139" s="162"/>
      <c r="G139" s="153"/>
      <c r="H139" s="154"/>
      <c r="I139" s="95"/>
      <c r="J139" s="116"/>
      <c r="K139" s="95"/>
      <c r="L139" s="94">
        <f t="shared" si="3"/>
        <v>0</v>
      </c>
      <c r="M139" s="8"/>
      <c r="N139" s="90"/>
    </row>
    <row r="140" spans="1:14" x14ac:dyDescent="0.2">
      <c r="A140" s="6">
        <v>130</v>
      </c>
      <c r="B140" s="16" t="s">
        <v>1045</v>
      </c>
      <c r="C140" s="7"/>
      <c r="D140" s="10" t="s">
        <v>198</v>
      </c>
      <c r="E140" s="150">
        <v>6.75</v>
      </c>
      <c r="F140" s="162"/>
      <c r="G140" s="153"/>
      <c r="H140" s="154"/>
      <c r="I140" s="95"/>
      <c r="J140" s="116">
        <v>50</v>
      </c>
      <c r="K140" s="95"/>
      <c r="L140" s="94">
        <f t="shared" si="3"/>
        <v>50</v>
      </c>
      <c r="M140" s="8"/>
      <c r="N140" s="90"/>
    </row>
    <row r="141" spans="1:14" x14ac:dyDescent="0.2">
      <c r="A141" s="6">
        <v>131</v>
      </c>
      <c r="B141" s="16" t="s">
        <v>920</v>
      </c>
      <c r="C141" s="7" t="s">
        <v>921</v>
      </c>
      <c r="D141" s="10" t="s">
        <v>44</v>
      </c>
      <c r="E141" s="150">
        <v>49.78</v>
      </c>
      <c r="F141" s="162"/>
      <c r="G141" s="153"/>
      <c r="H141" s="154"/>
      <c r="I141" s="95"/>
      <c r="J141" s="116">
        <v>5</v>
      </c>
      <c r="K141" s="95"/>
      <c r="L141" s="94">
        <f t="shared" si="2"/>
        <v>5</v>
      </c>
      <c r="M141" s="8"/>
      <c r="N141" s="90"/>
    </row>
    <row r="142" spans="1:14" x14ac:dyDescent="0.2">
      <c r="A142" s="6">
        <v>132</v>
      </c>
      <c r="B142" s="16" t="s">
        <v>914</v>
      </c>
      <c r="C142" s="7" t="s">
        <v>915</v>
      </c>
      <c r="D142" s="10" t="s">
        <v>39</v>
      </c>
      <c r="E142" s="150">
        <v>196.33</v>
      </c>
      <c r="F142" s="162"/>
      <c r="G142" s="153"/>
      <c r="H142" s="154"/>
      <c r="I142" s="95"/>
      <c r="J142" s="116">
        <v>2</v>
      </c>
      <c r="K142" s="95"/>
      <c r="L142" s="94">
        <f t="shared" si="2"/>
        <v>2</v>
      </c>
      <c r="M142" s="8"/>
      <c r="N142" s="90"/>
    </row>
    <row r="143" spans="1:14" x14ac:dyDescent="0.2">
      <c r="A143" s="6">
        <v>133</v>
      </c>
      <c r="B143" s="16" t="s">
        <v>1196</v>
      </c>
      <c r="C143" s="7" t="s">
        <v>385</v>
      </c>
      <c r="D143" s="10" t="s">
        <v>41</v>
      </c>
      <c r="E143" s="150">
        <v>25.16</v>
      </c>
      <c r="F143" s="162"/>
      <c r="G143" s="153"/>
      <c r="H143" s="154"/>
      <c r="I143" s="95"/>
      <c r="J143" s="116">
        <v>140</v>
      </c>
      <c r="K143" s="95"/>
      <c r="L143" s="94">
        <f t="shared" si="2"/>
        <v>140</v>
      </c>
      <c r="M143" s="8"/>
      <c r="N143" s="90"/>
    </row>
    <row r="144" spans="1:14" ht="13.5" customHeight="1" x14ac:dyDescent="0.2">
      <c r="A144" s="6">
        <v>134</v>
      </c>
      <c r="B144" s="16" t="s">
        <v>1198</v>
      </c>
      <c r="C144" s="7" t="s">
        <v>386</v>
      </c>
      <c r="D144" s="10" t="s">
        <v>39</v>
      </c>
      <c r="E144" s="150"/>
      <c r="F144" s="162"/>
      <c r="G144" s="153"/>
      <c r="H144" s="154"/>
      <c r="I144" s="95"/>
      <c r="J144" s="116"/>
      <c r="K144" s="95"/>
      <c r="L144" s="94">
        <f t="shared" si="2"/>
        <v>0</v>
      </c>
      <c r="M144" s="8"/>
      <c r="N144" s="90"/>
    </row>
    <row r="145" spans="1:14" x14ac:dyDescent="0.2">
      <c r="A145" s="6">
        <v>135</v>
      </c>
      <c r="B145" s="16" t="s">
        <v>1197</v>
      </c>
      <c r="C145" s="7" t="s">
        <v>361</v>
      </c>
      <c r="D145" s="10" t="s">
        <v>41</v>
      </c>
      <c r="E145" s="150"/>
      <c r="F145" s="162"/>
      <c r="G145" s="153"/>
      <c r="H145" s="154"/>
      <c r="I145" s="95"/>
      <c r="J145" s="116"/>
      <c r="K145" s="95"/>
      <c r="L145" s="94">
        <f t="shared" si="2"/>
        <v>0</v>
      </c>
      <c r="M145" s="8"/>
      <c r="N145" s="90"/>
    </row>
    <row r="146" spans="1:14" ht="15" customHeight="1" x14ac:dyDescent="0.2">
      <c r="A146" s="6">
        <v>136</v>
      </c>
      <c r="B146" s="16" t="s">
        <v>1199</v>
      </c>
      <c r="C146" s="7" t="s">
        <v>387</v>
      </c>
      <c r="D146" s="10" t="s">
        <v>44</v>
      </c>
      <c r="E146" s="150"/>
      <c r="F146" s="162"/>
      <c r="G146" s="153"/>
      <c r="H146" s="154"/>
      <c r="I146" s="95"/>
      <c r="J146" s="116"/>
      <c r="K146" s="95"/>
      <c r="L146" s="94">
        <f t="shared" si="2"/>
        <v>0</v>
      </c>
      <c r="M146" s="8"/>
      <c r="N146" s="90"/>
    </row>
    <row r="147" spans="1:14" ht="15" customHeight="1" x14ac:dyDescent="0.2">
      <c r="A147" s="6">
        <v>137</v>
      </c>
      <c r="B147" s="16" t="s">
        <v>872</v>
      </c>
      <c r="C147" s="7" t="s">
        <v>877</v>
      </c>
      <c r="D147" s="10" t="s">
        <v>85</v>
      </c>
      <c r="E147" s="150"/>
      <c r="F147" s="162"/>
      <c r="G147" s="153"/>
      <c r="H147" s="154"/>
      <c r="I147" s="95"/>
      <c r="J147" s="116">
        <v>120</v>
      </c>
      <c r="K147" s="95"/>
      <c r="L147" s="94">
        <f t="shared" si="2"/>
        <v>120</v>
      </c>
      <c r="M147" s="8"/>
      <c r="N147" s="90"/>
    </row>
    <row r="148" spans="1:14" ht="13.5" customHeight="1" x14ac:dyDescent="0.2">
      <c r="A148" s="6">
        <v>138</v>
      </c>
      <c r="B148" s="16" t="s">
        <v>223</v>
      </c>
      <c r="C148" s="7" t="s">
        <v>673</v>
      </c>
      <c r="D148" s="10" t="s">
        <v>44</v>
      </c>
      <c r="E148" s="150"/>
      <c r="F148" s="162"/>
      <c r="G148" s="153"/>
      <c r="H148" s="154"/>
      <c r="I148" s="95"/>
      <c r="J148" s="116"/>
      <c r="K148" s="95"/>
      <c r="L148" s="94">
        <f t="shared" si="2"/>
        <v>0</v>
      </c>
      <c r="M148" s="8"/>
      <c r="N148" s="90"/>
    </row>
    <row r="149" spans="1:14" ht="13.5" customHeight="1" x14ac:dyDescent="0.2">
      <c r="A149" s="6">
        <v>139</v>
      </c>
      <c r="B149" s="16" t="s">
        <v>870</v>
      </c>
      <c r="C149" s="7" t="s">
        <v>871</v>
      </c>
      <c r="D149" s="10" t="s">
        <v>36</v>
      </c>
      <c r="E149" s="150"/>
      <c r="F149" s="162"/>
      <c r="G149" s="153"/>
      <c r="H149" s="154">
        <v>30</v>
      </c>
      <c r="I149" s="95"/>
      <c r="J149" s="116"/>
      <c r="K149" s="95"/>
      <c r="L149" s="94">
        <f t="shared" si="2"/>
        <v>30</v>
      </c>
      <c r="M149" s="8"/>
      <c r="N149" s="90"/>
    </row>
    <row r="150" spans="1:14" x14ac:dyDescent="0.2">
      <c r="A150" s="6">
        <v>140</v>
      </c>
      <c r="B150" s="16" t="s">
        <v>224</v>
      </c>
      <c r="C150" s="7" t="s">
        <v>339</v>
      </c>
      <c r="D150" s="10" t="s">
        <v>41</v>
      </c>
      <c r="E150" s="150"/>
      <c r="F150" s="162"/>
      <c r="G150" s="153"/>
      <c r="H150" s="154"/>
      <c r="I150" s="95"/>
      <c r="J150" s="116"/>
      <c r="K150" s="95"/>
      <c r="L150" s="94">
        <f t="shared" si="2"/>
        <v>0</v>
      </c>
      <c r="M150" s="8"/>
      <c r="N150" s="90"/>
    </row>
    <row r="151" spans="1:14" x14ac:dyDescent="0.2">
      <c r="A151" s="6">
        <v>141</v>
      </c>
      <c r="B151" s="16" t="s">
        <v>1145</v>
      </c>
      <c r="C151" s="7"/>
      <c r="D151" s="10" t="s">
        <v>41</v>
      </c>
      <c r="E151" s="150"/>
      <c r="F151" s="162"/>
      <c r="G151" s="153"/>
      <c r="H151" s="154"/>
      <c r="I151" s="95"/>
      <c r="J151" s="116"/>
      <c r="K151" s="95"/>
      <c r="L151" s="94">
        <f t="shared" si="2"/>
        <v>0</v>
      </c>
      <c r="M151" s="8"/>
      <c r="N151" s="90"/>
    </row>
    <row r="152" spans="1:14" x14ac:dyDescent="0.2">
      <c r="A152" s="6">
        <v>142</v>
      </c>
      <c r="B152" s="16" t="s">
        <v>101</v>
      </c>
      <c r="C152" s="7" t="s">
        <v>373</v>
      </c>
      <c r="D152" s="10" t="s">
        <v>41</v>
      </c>
      <c r="E152" s="150"/>
      <c r="F152" s="162"/>
      <c r="G152" s="153"/>
      <c r="H152" s="154"/>
      <c r="I152" s="95"/>
      <c r="J152" s="116"/>
      <c r="K152" s="95"/>
      <c r="L152" s="94">
        <f t="shared" si="2"/>
        <v>0</v>
      </c>
      <c r="M152" s="8"/>
      <c r="N152" s="90"/>
    </row>
    <row r="153" spans="1:14" ht="15.75" customHeight="1" x14ac:dyDescent="0.2">
      <c r="A153" s="6">
        <v>143</v>
      </c>
      <c r="B153" s="16" t="s">
        <v>745</v>
      </c>
      <c r="C153" s="7" t="s">
        <v>385</v>
      </c>
      <c r="D153" s="10" t="s">
        <v>41</v>
      </c>
      <c r="E153" s="150">
        <v>0.57999999999999996</v>
      </c>
      <c r="F153" s="162"/>
      <c r="G153" s="153"/>
      <c r="H153" s="154"/>
      <c r="I153" s="95"/>
      <c r="J153" s="116">
        <v>400</v>
      </c>
      <c r="K153" s="95"/>
      <c r="L153" s="94">
        <f t="shared" si="2"/>
        <v>400</v>
      </c>
      <c r="M153" s="8"/>
      <c r="N153" s="90"/>
    </row>
    <row r="154" spans="1:14" x14ac:dyDescent="0.2">
      <c r="A154" s="6">
        <v>144</v>
      </c>
      <c r="B154" s="16" t="s">
        <v>463</v>
      </c>
      <c r="C154" s="7"/>
      <c r="D154" s="10" t="s">
        <v>439</v>
      </c>
      <c r="E154" s="150"/>
      <c r="F154" s="162"/>
      <c r="G154" s="153"/>
      <c r="H154" s="154"/>
      <c r="I154" s="95"/>
      <c r="J154" s="116"/>
      <c r="K154" s="95"/>
      <c r="L154" s="94">
        <f t="shared" si="2"/>
        <v>0</v>
      </c>
      <c r="M154" s="8"/>
      <c r="N154" s="90"/>
    </row>
    <row r="155" spans="1:14" x14ac:dyDescent="0.2">
      <c r="A155" s="6">
        <v>145</v>
      </c>
      <c r="B155" s="16" t="s">
        <v>565</v>
      </c>
      <c r="C155" s="7" t="s">
        <v>566</v>
      </c>
      <c r="D155" s="10" t="s">
        <v>36</v>
      </c>
      <c r="E155" s="150"/>
      <c r="F155" s="162"/>
      <c r="G155" s="153"/>
      <c r="H155" s="154"/>
      <c r="I155" s="95"/>
      <c r="J155" s="116"/>
      <c r="K155" s="95"/>
      <c r="L155" s="94">
        <f t="shared" si="2"/>
        <v>0</v>
      </c>
      <c r="M155" s="8"/>
      <c r="N155" s="90"/>
    </row>
    <row r="156" spans="1:14" x14ac:dyDescent="0.2">
      <c r="A156" s="6">
        <v>146</v>
      </c>
      <c r="B156" s="16" t="s">
        <v>489</v>
      </c>
      <c r="C156" s="7"/>
      <c r="D156" s="10" t="s">
        <v>85</v>
      </c>
      <c r="E156" s="150"/>
      <c r="F156" s="162"/>
      <c r="G156" s="153"/>
      <c r="H156" s="154"/>
      <c r="I156" s="95"/>
      <c r="J156" s="116">
        <v>180</v>
      </c>
      <c r="K156" s="95"/>
      <c r="L156" s="94">
        <f t="shared" si="2"/>
        <v>180</v>
      </c>
      <c r="M156" s="8"/>
      <c r="N156" s="90"/>
    </row>
    <row r="157" spans="1:14" x14ac:dyDescent="0.2">
      <c r="A157" s="6">
        <v>147</v>
      </c>
      <c r="B157" s="16" t="s">
        <v>251</v>
      </c>
      <c r="C157" s="7"/>
      <c r="D157" s="10" t="s">
        <v>41</v>
      </c>
      <c r="E157" s="150"/>
      <c r="F157" s="162"/>
      <c r="G157" s="153"/>
      <c r="H157" s="154"/>
      <c r="I157" s="95"/>
      <c r="J157" s="116"/>
      <c r="K157" s="95"/>
      <c r="L157" s="94">
        <f t="shared" si="2"/>
        <v>0</v>
      </c>
      <c r="M157" s="8"/>
      <c r="N157" s="90"/>
    </row>
    <row r="158" spans="1:14" x14ac:dyDescent="0.2">
      <c r="A158" s="6">
        <v>148</v>
      </c>
      <c r="B158" s="16" t="s">
        <v>103</v>
      </c>
      <c r="C158" s="7" t="s">
        <v>349</v>
      </c>
      <c r="D158" s="10" t="s">
        <v>41</v>
      </c>
      <c r="E158" s="150"/>
      <c r="F158" s="162"/>
      <c r="G158" s="153"/>
      <c r="H158" s="154"/>
      <c r="I158" s="95"/>
      <c r="J158" s="116"/>
      <c r="K158" s="95"/>
      <c r="L158" s="94">
        <f t="shared" si="2"/>
        <v>0</v>
      </c>
      <c r="M158" s="8"/>
      <c r="N158" s="90"/>
    </row>
    <row r="159" spans="1:14" x14ac:dyDescent="0.2">
      <c r="A159" s="6">
        <v>149</v>
      </c>
      <c r="B159" s="16" t="s">
        <v>593</v>
      </c>
      <c r="C159" s="7" t="s">
        <v>592</v>
      </c>
      <c r="D159" s="10" t="s">
        <v>36</v>
      </c>
      <c r="E159" s="150">
        <v>18.649999999999999</v>
      </c>
      <c r="F159" s="162"/>
      <c r="G159" s="153"/>
      <c r="H159" s="154"/>
      <c r="I159" s="95"/>
      <c r="J159" s="116"/>
      <c r="K159" s="95"/>
      <c r="L159" s="94">
        <f t="shared" si="2"/>
        <v>0</v>
      </c>
      <c r="M159" s="8"/>
      <c r="N159" s="90"/>
    </row>
    <row r="160" spans="1:14" ht="12.75" customHeight="1" x14ac:dyDescent="0.2">
      <c r="A160" s="6">
        <v>150</v>
      </c>
      <c r="B160" s="16" t="s">
        <v>805</v>
      </c>
      <c r="C160" s="7" t="s">
        <v>1035</v>
      </c>
      <c r="D160" s="10" t="s">
        <v>36</v>
      </c>
      <c r="E160" s="150"/>
      <c r="F160" s="162"/>
      <c r="G160" s="153"/>
      <c r="H160" s="154"/>
      <c r="I160" s="95"/>
      <c r="J160" s="116"/>
      <c r="K160" s="95"/>
      <c r="L160" s="94">
        <f t="shared" si="2"/>
        <v>0</v>
      </c>
      <c r="M160" s="8"/>
      <c r="N160" s="90"/>
    </row>
    <row r="161" spans="1:14" x14ac:dyDescent="0.2">
      <c r="A161" s="6">
        <v>151</v>
      </c>
      <c r="B161" s="16" t="s">
        <v>888</v>
      </c>
      <c r="C161" s="7" t="s">
        <v>596</v>
      </c>
      <c r="D161" s="10" t="s">
        <v>36</v>
      </c>
      <c r="E161" s="150">
        <v>7.95</v>
      </c>
      <c r="F161" s="162"/>
      <c r="G161" s="153"/>
      <c r="H161" s="154"/>
      <c r="I161" s="95"/>
      <c r="J161" s="116"/>
      <c r="K161" s="95"/>
      <c r="L161" s="94">
        <f t="shared" si="2"/>
        <v>0</v>
      </c>
      <c r="M161" s="8"/>
      <c r="N161" s="90"/>
    </row>
    <row r="162" spans="1:14" ht="14.25" customHeight="1" x14ac:dyDescent="0.2">
      <c r="A162" s="6">
        <v>152</v>
      </c>
      <c r="B162" s="16" t="s">
        <v>107</v>
      </c>
      <c r="C162" s="7" t="s">
        <v>595</v>
      </c>
      <c r="D162" s="10" t="s">
        <v>36</v>
      </c>
      <c r="E162" s="150">
        <v>7.38</v>
      </c>
      <c r="F162" s="162"/>
      <c r="G162" s="153"/>
      <c r="H162" s="154"/>
      <c r="I162" s="95"/>
      <c r="J162" s="116"/>
      <c r="K162" s="95"/>
      <c r="L162" s="94">
        <f t="shared" si="2"/>
        <v>0</v>
      </c>
      <c r="M162" s="8"/>
      <c r="N162" s="90"/>
    </row>
    <row r="163" spans="1:14" ht="14.25" customHeight="1" x14ac:dyDescent="0.2">
      <c r="A163" s="6">
        <v>153</v>
      </c>
      <c r="B163" s="16" t="s">
        <v>869</v>
      </c>
      <c r="C163" s="7" t="s">
        <v>520</v>
      </c>
      <c r="D163" s="10" t="s">
        <v>41</v>
      </c>
      <c r="E163" s="150">
        <v>0.28000000000000003</v>
      </c>
      <c r="F163" s="162"/>
      <c r="G163" s="153"/>
      <c r="H163" s="154"/>
      <c r="I163" s="95"/>
      <c r="J163" s="116">
        <v>400</v>
      </c>
      <c r="K163" s="95"/>
      <c r="L163" s="94">
        <f t="shared" si="2"/>
        <v>400</v>
      </c>
      <c r="M163" s="8"/>
      <c r="N163" s="90"/>
    </row>
    <row r="164" spans="1:14" x14ac:dyDescent="0.2">
      <c r="A164" s="6">
        <v>154</v>
      </c>
      <c r="B164" s="16" t="s">
        <v>674</v>
      </c>
      <c r="C164" s="7" t="s">
        <v>287</v>
      </c>
      <c r="D164" s="10" t="s">
        <v>41</v>
      </c>
      <c r="E164" s="150">
        <v>4.72</v>
      </c>
      <c r="F164" s="162"/>
      <c r="G164" s="153"/>
      <c r="H164" s="154">
        <v>750</v>
      </c>
      <c r="I164" s="95"/>
      <c r="J164" s="116"/>
      <c r="K164" s="95"/>
      <c r="L164" s="94">
        <f t="shared" si="2"/>
        <v>750</v>
      </c>
      <c r="M164" s="8"/>
      <c r="N164" s="90"/>
    </row>
    <row r="165" spans="1:14" x14ac:dyDescent="0.2">
      <c r="A165" s="6">
        <v>155</v>
      </c>
      <c r="B165" s="16" t="s">
        <v>1059</v>
      </c>
      <c r="C165" s="7" t="s">
        <v>294</v>
      </c>
      <c r="D165" s="10" t="s">
        <v>41</v>
      </c>
      <c r="E165" s="150"/>
      <c r="F165" s="162"/>
      <c r="G165" s="153"/>
      <c r="H165" s="154"/>
      <c r="I165" s="95"/>
      <c r="J165" s="116">
        <v>40</v>
      </c>
      <c r="K165" s="95"/>
      <c r="L165" s="94">
        <f t="shared" si="2"/>
        <v>40</v>
      </c>
      <c r="M165" s="8"/>
      <c r="N165" s="90"/>
    </row>
    <row r="166" spans="1:14" x14ac:dyDescent="0.2">
      <c r="A166" s="6">
        <v>156</v>
      </c>
      <c r="B166" s="16" t="s">
        <v>823</v>
      </c>
      <c r="C166" s="7" t="s">
        <v>296</v>
      </c>
      <c r="D166" s="10" t="s">
        <v>36</v>
      </c>
      <c r="E166" s="150"/>
      <c r="F166" s="162"/>
      <c r="G166" s="153"/>
      <c r="H166" s="154"/>
      <c r="I166" s="95"/>
      <c r="J166" s="116"/>
      <c r="K166" s="95"/>
      <c r="L166" s="94">
        <f t="shared" si="2"/>
        <v>0</v>
      </c>
      <c r="M166" s="8"/>
      <c r="N166" s="90"/>
    </row>
    <row r="167" spans="1:14" x14ac:dyDescent="0.2">
      <c r="A167" s="6">
        <v>157</v>
      </c>
      <c r="B167" s="16" t="s">
        <v>108</v>
      </c>
      <c r="C167" s="7" t="s">
        <v>353</v>
      </c>
      <c r="D167" s="10" t="s">
        <v>198</v>
      </c>
      <c r="E167" s="150"/>
      <c r="F167" s="162"/>
      <c r="G167" s="153"/>
      <c r="H167" s="154"/>
      <c r="I167" s="95"/>
      <c r="J167" s="116"/>
      <c r="K167" s="95"/>
      <c r="L167" s="94">
        <f t="shared" si="2"/>
        <v>0</v>
      </c>
      <c r="M167" s="8"/>
      <c r="N167" s="90"/>
    </row>
    <row r="168" spans="1:14" ht="12" customHeight="1" x14ac:dyDescent="0.2">
      <c r="A168" s="6">
        <v>158</v>
      </c>
      <c r="B168" s="16" t="s">
        <v>109</v>
      </c>
      <c r="C168" s="7" t="s">
        <v>657</v>
      </c>
      <c r="D168" s="10" t="s">
        <v>44</v>
      </c>
      <c r="E168" s="150"/>
      <c r="F168" s="162"/>
      <c r="G168" s="153"/>
      <c r="H168" s="154"/>
      <c r="I168" s="95"/>
      <c r="J168" s="116"/>
      <c r="K168" s="95"/>
      <c r="L168" s="94">
        <f t="shared" si="2"/>
        <v>0</v>
      </c>
      <c r="M168" s="8"/>
      <c r="N168" s="90"/>
    </row>
    <row r="169" spans="1:14" ht="12" customHeight="1" x14ac:dyDescent="0.2">
      <c r="A169" s="6">
        <v>159</v>
      </c>
      <c r="B169" s="16" t="s">
        <v>716</v>
      </c>
      <c r="C169" s="7"/>
      <c r="D169" s="10" t="s">
        <v>41</v>
      </c>
      <c r="E169" s="150"/>
      <c r="F169" s="162"/>
      <c r="G169" s="153"/>
      <c r="H169" s="154"/>
      <c r="I169" s="95"/>
      <c r="J169" s="116"/>
      <c r="K169" s="95"/>
      <c r="L169" s="94">
        <f t="shared" si="2"/>
        <v>0</v>
      </c>
      <c r="M169" s="8"/>
      <c r="N169" s="90"/>
    </row>
    <row r="170" spans="1:14" x14ac:dyDescent="0.2">
      <c r="A170" s="6">
        <v>160</v>
      </c>
      <c r="B170" s="16" t="s">
        <v>225</v>
      </c>
      <c r="C170" s="7" t="s">
        <v>597</v>
      </c>
      <c r="D170" s="10" t="s">
        <v>36</v>
      </c>
      <c r="E170" s="150">
        <v>1.84</v>
      </c>
      <c r="F170" s="162"/>
      <c r="G170" s="153"/>
      <c r="H170" s="154"/>
      <c r="I170" s="95"/>
      <c r="J170" s="116"/>
      <c r="K170" s="95"/>
      <c r="L170" s="94">
        <f t="shared" si="2"/>
        <v>0</v>
      </c>
      <c r="M170" s="8"/>
      <c r="N170" s="90"/>
    </row>
    <row r="171" spans="1:14" x14ac:dyDescent="0.2">
      <c r="A171" s="6">
        <v>161</v>
      </c>
      <c r="B171" s="16" t="s">
        <v>111</v>
      </c>
      <c r="C171" s="7" t="s">
        <v>598</v>
      </c>
      <c r="D171" s="10" t="s">
        <v>36</v>
      </c>
      <c r="E171" s="150">
        <v>3.41</v>
      </c>
      <c r="F171" s="162"/>
      <c r="G171" s="153"/>
      <c r="H171" s="154">
        <v>320</v>
      </c>
      <c r="I171" s="95"/>
      <c r="J171" s="116"/>
      <c r="K171" s="95"/>
      <c r="L171" s="94">
        <f t="shared" si="2"/>
        <v>320</v>
      </c>
      <c r="M171" s="8"/>
      <c r="N171" s="90"/>
    </row>
    <row r="172" spans="1:14" x14ac:dyDescent="0.2">
      <c r="A172" s="6">
        <v>162</v>
      </c>
      <c r="B172" s="16" t="s">
        <v>628</v>
      </c>
      <c r="C172" s="7" t="s">
        <v>629</v>
      </c>
      <c r="D172" s="10" t="s">
        <v>236</v>
      </c>
      <c r="E172" s="150">
        <v>12</v>
      </c>
      <c r="F172" s="162"/>
      <c r="G172" s="153"/>
      <c r="H172" s="154"/>
      <c r="I172" s="95"/>
      <c r="J172" s="116">
        <v>15</v>
      </c>
      <c r="K172" s="95"/>
      <c r="L172" s="94">
        <f t="shared" si="2"/>
        <v>15</v>
      </c>
      <c r="M172" s="8"/>
      <c r="N172" s="90"/>
    </row>
    <row r="173" spans="1:14" x14ac:dyDescent="0.2">
      <c r="A173" s="6">
        <v>163</v>
      </c>
      <c r="B173" s="16" t="s">
        <v>113</v>
      </c>
      <c r="C173" s="7" t="s">
        <v>339</v>
      </c>
      <c r="D173" s="10" t="s">
        <v>41</v>
      </c>
      <c r="E173" s="150"/>
      <c r="F173" s="162"/>
      <c r="G173" s="153"/>
      <c r="H173" s="154"/>
      <c r="I173" s="95"/>
      <c r="J173" s="116"/>
      <c r="K173" s="95"/>
      <c r="L173" s="94">
        <f t="shared" si="2"/>
        <v>0</v>
      </c>
      <c r="M173" s="8"/>
      <c r="N173" s="90"/>
    </row>
    <row r="174" spans="1:14" ht="13.5" customHeight="1" x14ac:dyDescent="0.2">
      <c r="A174" s="6">
        <v>164</v>
      </c>
      <c r="B174" s="16" t="s">
        <v>806</v>
      </c>
      <c r="C174" s="7" t="s">
        <v>999</v>
      </c>
      <c r="D174" s="10" t="s">
        <v>44</v>
      </c>
      <c r="E174" s="150">
        <v>11.12</v>
      </c>
      <c r="F174" s="162"/>
      <c r="G174" s="153"/>
      <c r="H174" s="154"/>
      <c r="I174" s="95"/>
      <c r="J174" s="116"/>
      <c r="K174" s="95"/>
      <c r="L174" s="94">
        <f t="shared" si="2"/>
        <v>0</v>
      </c>
      <c r="M174" s="8"/>
      <c r="N174" s="90"/>
    </row>
    <row r="175" spans="1:14" ht="13.5" customHeight="1" x14ac:dyDescent="0.2">
      <c r="A175" s="6">
        <v>165</v>
      </c>
      <c r="B175" s="16" t="s">
        <v>1204</v>
      </c>
      <c r="C175" s="7" t="s">
        <v>285</v>
      </c>
      <c r="D175" s="10" t="s">
        <v>41</v>
      </c>
      <c r="E175" s="150">
        <v>38.01</v>
      </c>
      <c r="F175" s="162"/>
      <c r="G175" s="153"/>
      <c r="H175" s="154">
        <v>20</v>
      </c>
      <c r="I175" s="95"/>
      <c r="J175" s="116"/>
      <c r="K175" s="95"/>
      <c r="L175" s="94">
        <f t="shared" si="2"/>
        <v>20</v>
      </c>
      <c r="M175" s="8"/>
      <c r="N175" s="90"/>
    </row>
    <row r="176" spans="1:14" ht="12.75" customHeight="1" x14ac:dyDescent="0.2">
      <c r="A176" s="6">
        <v>166</v>
      </c>
      <c r="B176" s="16" t="s">
        <v>1200</v>
      </c>
      <c r="C176" s="7" t="s">
        <v>675</v>
      </c>
      <c r="D176" s="10" t="s">
        <v>36</v>
      </c>
      <c r="E176" s="150">
        <v>17.54</v>
      </c>
      <c r="F176" s="162"/>
      <c r="G176" s="153"/>
      <c r="H176" s="154"/>
      <c r="I176" s="95"/>
      <c r="J176" s="116">
        <v>100</v>
      </c>
      <c r="K176" s="95"/>
      <c r="L176" s="94">
        <f t="shared" si="2"/>
        <v>100</v>
      </c>
      <c r="M176" s="8"/>
      <c r="N176" s="90"/>
    </row>
    <row r="177" spans="1:14" x14ac:dyDescent="0.2">
      <c r="A177" s="6">
        <v>167</v>
      </c>
      <c r="B177" s="16" t="s">
        <v>1201</v>
      </c>
      <c r="C177" s="7" t="s">
        <v>599</v>
      </c>
      <c r="D177" s="10" t="s">
        <v>36</v>
      </c>
      <c r="E177" s="150">
        <v>2.95</v>
      </c>
      <c r="F177" s="162"/>
      <c r="G177" s="153"/>
      <c r="H177" s="154">
        <v>100</v>
      </c>
      <c r="I177" s="95"/>
      <c r="J177" s="116"/>
      <c r="K177" s="95"/>
      <c r="L177" s="94">
        <f t="shared" si="2"/>
        <v>100</v>
      </c>
      <c r="M177" s="8"/>
      <c r="N177" s="90"/>
    </row>
    <row r="178" spans="1:14" x14ac:dyDescent="0.2">
      <c r="A178" s="6">
        <v>168</v>
      </c>
      <c r="B178" s="16" t="s">
        <v>600</v>
      </c>
      <c r="C178" s="7" t="s">
        <v>601</v>
      </c>
      <c r="D178" s="10" t="s">
        <v>36</v>
      </c>
      <c r="E178" s="150">
        <v>0.98</v>
      </c>
      <c r="F178" s="162"/>
      <c r="G178" s="153"/>
      <c r="H178" s="154">
        <v>900</v>
      </c>
      <c r="I178" s="95"/>
      <c r="J178" s="116"/>
      <c r="K178" s="95"/>
      <c r="L178" s="94">
        <f t="shared" si="2"/>
        <v>900</v>
      </c>
      <c r="M178" s="8"/>
      <c r="N178" s="90"/>
    </row>
    <row r="179" spans="1:14" x14ac:dyDescent="0.2">
      <c r="A179" s="6">
        <v>169</v>
      </c>
      <c r="B179" s="16" t="s">
        <v>1230</v>
      </c>
      <c r="C179" s="7" t="s">
        <v>1231</v>
      </c>
      <c r="D179" s="10" t="s">
        <v>197</v>
      </c>
      <c r="E179" s="150">
        <v>123</v>
      </c>
      <c r="F179" s="162"/>
      <c r="G179" s="153"/>
      <c r="H179" s="154"/>
      <c r="I179" s="95"/>
      <c r="J179" s="116">
        <v>70</v>
      </c>
      <c r="K179" s="95"/>
      <c r="L179" s="94">
        <f>SUM(G179:J179)</f>
        <v>70</v>
      </c>
      <c r="M179" s="8"/>
      <c r="N179" s="90"/>
    </row>
    <row r="180" spans="1:14" x14ac:dyDescent="0.2">
      <c r="A180" s="6">
        <v>170</v>
      </c>
      <c r="B180" s="16" t="s">
        <v>1202</v>
      </c>
      <c r="C180" s="7" t="s">
        <v>388</v>
      </c>
      <c r="D180" s="10" t="s">
        <v>41</v>
      </c>
      <c r="E180" s="150">
        <v>0.31</v>
      </c>
      <c r="F180" s="162"/>
      <c r="G180" s="153"/>
      <c r="H180" s="154">
        <v>240</v>
      </c>
      <c r="I180" s="95"/>
      <c r="J180" s="116"/>
      <c r="K180" s="95"/>
      <c r="L180" s="94">
        <f t="shared" si="2"/>
        <v>240</v>
      </c>
      <c r="M180" s="8"/>
      <c r="N180" s="90"/>
    </row>
    <row r="181" spans="1:14" x14ac:dyDescent="0.2">
      <c r="A181" s="6">
        <v>171</v>
      </c>
      <c r="B181" s="16" t="s">
        <v>1203</v>
      </c>
      <c r="C181" s="7" t="s">
        <v>353</v>
      </c>
      <c r="D181" s="10" t="s">
        <v>41</v>
      </c>
      <c r="E181" s="150">
        <v>0.62</v>
      </c>
      <c r="F181" s="162"/>
      <c r="G181" s="153"/>
      <c r="H181" s="154">
        <v>120</v>
      </c>
      <c r="I181" s="95"/>
      <c r="J181" s="116"/>
      <c r="K181" s="95"/>
      <c r="L181" s="94">
        <f t="shared" si="2"/>
        <v>120</v>
      </c>
      <c r="M181" s="8"/>
      <c r="N181" s="90"/>
    </row>
    <row r="182" spans="1:14" x14ac:dyDescent="0.2">
      <c r="A182" s="6">
        <v>172</v>
      </c>
      <c r="B182" s="16" t="s">
        <v>567</v>
      </c>
      <c r="C182" s="7" t="s">
        <v>568</v>
      </c>
      <c r="D182" s="10" t="s">
        <v>36</v>
      </c>
      <c r="E182" s="150">
        <v>48.86</v>
      </c>
      <c r="F182" s="162"/>
      <c r="G182" s="153"/>
      <c r="H182" s="154"/>
      <c r="I182" s="95"/>
      <c r="J182" s="116">
        <v>25</v>
      </c>
      <c r="K182" s="95"/>
      <c r="L182" s="94">
        <f t="shared" si="2"/>
        <v>25</v>
      </c>
      <c r="M182" s="8"/>
      <c r="N182" s="90"/>
    </row>
    <row r="183" spans="1:14" ht="13.5" customHeight="1" x14ac:dyDescent="0.2">
      <c r="A183" s="6">
        <v>173</v>
      </c>
      <c r="B183" s="16" t="s">
        <v>913</v>
      </c>
      <c r="C183" s="7" t="s">
        <v>1000</v>
      </c>
      <c r="D183" s="10" t="s">
        <v>36</v>
      </c>
      <c r="E183" s="150">
        <v>1.55</v>
      </c>
      <c r="F183" s="162"/>
      <c r="G183" s="153"/>
      <c r="H183" s="154"/>
      <c r="I183" s="95"/>
      <c r="J183" s="116"/>
      <c r="K183" s="95"/>
      <c r="L183" s="94">
        <f t="shared" si="2"/>
        <v>0</v>
      </c>
      <c r="M183" s="8"/>
      <c r="N183" s="90"/>
    </row>
    <row r="184" spans="1:14" x14ac:dyDescent="0.2">
      <c r="A184" s="6">
        <v>174</v>
      </c>
      <c r="B184" s="16" t="s">
        <v>389</v>
      </c>
      <c r="C184" s="7" t="s">
        <v>390</v>
      </c>
      <c r="D184" s="10" t="s">
        <v>44</v>
      </c>
      <c r="E184" s="150"/>
      <c r="F184" s="162"/>
      <c r="G184" s="153"/>
      <c r="H184" s="154"/>
      <c r="I184" s="95"/>
      <c r="J184" s="116"/>
      <c r="K184" s="95"/>
      <c r="L184" s="94">
        <f t="shared" si="2"/>
        <v>0</v>
      </c>
      <c r="M184" s="8"/>
      <c r="N184" s="90"/>
    </row>
    <row r="185" spans="1:14" x14ac:dyDescent="0.2">
      <c r="A185" s="6">
        <v>175</v>
      </c>
      <c r="B185" s="16" t="s">
        <v>572</v>
      </c>
      <c r="C185" s="38">
        <v>2.5000000000000001E-2</v>
      </c>
      <c r="D185" s="10" t="s">
        <v>39</v>
      </c>
      <c r="E185" s="150"/>
      <c r="F185" s="162"/>
      <c r="G185" s="153"/>
      <c r="H185" s="154"/>
      <c r="I185" s="95"/>
      <c r="J185" s="116"/>
      <c r="K185" s="95"/>
      <c r="L185" s="94">
        <f t="shared" si="2"/>
        <v>0</v>
      </c>
      <c r="M185" s="8"/>
      <c r="N185" s="90"/>
    </row>
    <row r="186" spans="1:14" x14ac:dyDescent="0.2">
      <c r="A186" s="6">
        <v>176</v>
      </c>
      <c r="B186" s="16" t="s">
        <v>676</v>
      </c>
      <c r="C186" s="38" t="s">
        <v>677</v>
      </c>
      <c r="D186" s="10" t="s">
        <v>39</v>
      </c>
      <c r="E186" s="150"/>
      <c r="F186" s="162"/>
      <c r="G186" s="153"/>
      <c r="H186" s="154"/>
      <c r="I186" s="95"/>
      <c r="J186" s="116"/>
      <c r="K186" s="95"/>
      <c r="L186" s="94">
        <f t="shared" si="2"/>
        <v>0</v>
      </c>
      <c r="M186" s="8"/>
      <c r="N186" s="90"/>
    </row>
    <row r="187" spans="1:14" x14ac:dyDescent="0.2">
      <c r="A187" s="6">
        <v>177</v>
      </c>
      <c r="B187" s="16" t="s">
        <v>878</v>
      </c>
      <c r="C187" s="38" t="s">
        <v>879</v>
      </c>
      <c r="D187" s="10" t="s">
        <v>41</v>
      </c>
      <c r="E187" s="150">
        <v>5.96</v>
      </c>
      <c r="F187" s="162"/>
      <c r="G187" s="153"/>
      <c r="H187" s="154"/>
      <c r="I187" s="95"/>
      <c r="J187" s="116"/>
      <c r="K187" s="95"/>
      <c r="L187" s="94">
        <f t="shared" si="2"/>
        <v>0</v>
      </c>
      <c r="M187" s="8"/>
      <c r="N187" s="90"/>
    </row>
    <row r="188" spans="1:14" x14ac:dyDescent="0.2">
      <c r="A188" s="6">
        <v>178</v>
      </c>
      <c r="B188" s="16" t="s">
        <v>719</v>
      </c>
      <c r="C188" s="38" t="s">
        <v>720</v>
      </c>
      <c r="D188" s="10" t="s">
        <v>44</v>
      </c>
      <c r="E188" s="150">
        <v>36.49</v>
      </c>
      <c r="F188" s="162"/>
      <c r="G188" s="153"/>
      <c r="H188" s="154">
        <v>5</v>
      </c>
      <c r="I188" s="95"/>
      <c r="J188" s="116"/>
      <c r="K188" s="95"/>
      <c r="L188" s="94">
        <f t="shared" si="2"/>
        <v>5</v>
      </c>
      <c r="M188" s="8"/>
      <c r="N188" s="90"/>
    </row>
    <row r="189" spans="1:14" x14ac:dyDescent="0.2">
      <c r="A189" s="6">
        <v>179</v>
      </c>
      <c r="B189" s="16" t="s">
        <v>603</v>
      </c>
      <c r="C189" s="7" t="s">
        <v>602</v>
      </c>
      <c r="D189" s="10" t="s">
        <v>36</v>
      </c>
      <c r="E189" s="150">
        <v>4.87</v>
      </c>
      <c r="F189" s="162"/>
      <c r="G189" s="153"/>
      <c r="H189" s="154"/>
      <c r="I189" s="95"/>
      <c r="J189" s="116"/>
      <c r="K189" s="95"/>
      <c r="L189" s="94">
        <f t="shared" si="2"/>
        <v>0</v>
      </c>
      <c r="M189" s="8"/>
      <c r="N189" s="90"/>
    </row>
    <row r="190" spans="1:14" x14ac:dyDescent="0.2">
      <c r="A190" s="6">
        <v>180</v>
      </c>
      <c r="B190" s="16" t="s">
        <v>714</v>
      </c>
      <c r="C190" s="7" t="s">
        <v>715</v>
      </c>
      <c r="D190" s="10" t="s">
        <v>44</v>
      </c>
      <c r="E190" s="150"/>
      <c r="F190" s="162"/>
      <c r="G190" s="153"/>
      <c r="H190" s="154"/>
      <c r="I190" s="95"/>
      <c r="J190" s="116"/>
      <c r="K190" s="95"/>
      <c r="L190" s="94">
        <f t="shared" si="2"/>
        <v>0</v>
      </c>
      <c r="M190" s="8"/>
      <c r="N190" s="90"/>
    </row>
    <row r="191" spans="1:14" x14ac:dyDescent="0.2">
      <c r="A191" s="6">
        <v>181</v>
      </c>
      <c r="B191" s="16" t="s">
        <v>454</v>
      </c>
      <c r="C191" s="7"/>
      <c r="D191" s="10" t="s">
        <v>41</v>
      </c>
      <c r="E191" s="150"/>
      <c r="F191" s="162"/>
      <c r="G191" s="153"/>
      <c r="H191" s="154"/>
      <c r="I191" s="95"/>
      <c r="J191" s="116"/>
      <c r="K191" s="95"/>
      <c r="L191" s="94">
        <f t="shared" si="2"/>
        <v>0</v>
      </c>
      <c r="M191" s="8"/>
      <c r="N191" s="90"/>
    </row>
    <row r="192" spans="1:14" x14ac:dyDescent="0.2">
      <c r="A192" s="6">
        <v>182</v>
      </c>
      <c r="B192" s="16" t="s">
        <v>124</v>
      </c>
      <c r="C192" s="7" t="s">
        <v>391</v>
      </c>
      <c r="D192" s="10" t="s">
        <v>41</v>
      </c>
      <c r="E192" s="150"/>
      <c r="F192" s="162"/>
      <c r="G192" s="153"/>
      <c r="H192" s="154"/>
      <c r="I192" s="95"/>
      <c r="J192" s="116"/>
      <c r="K192" s="95"/>
      <c r="L192" s="94">
        <f t="shared" si="2"/>
        <v>0</v>
      </c>
      <c r="M192" s="8"/>
      <c r="N192" s="90"/>
    </row>
    <row r="193" spans="1:14" ht="13.5" customHeight="1" x14ac:dyDescent="0.2">
      <c r="A193" s="6">
        <v>183</v>
      </c>
      <c r="B193" s="16" t="s">
        <v>807</v>
      </c>
      <c r="C193" s="7" t="s">
        <v>656</v>
      </c>
      <c r="D193" s="10" t="s">
        <v>392</v>
      </c>
      <c r="E193" s="150"/>
      <c r="F193" s="162"/>
      <c r="G193" s="153"/>
      <c r="H193" s="154"/>
      <c r="I193" s="95"/>
      <c r="J193" s="116"/>
      <c r="K193" s="95"/>
      <c r="L193" s="94">
        <f t="shared" si="2"/>
        <v>0</v>
      </c>
      <c r="M193" s="8"/>
      <c r="N193" s="90"/>
    </row>
    <row r="194" spans="1:14" ht="14.25" customHeight="1" x14ac:dyDescent="0.2">
      <c r="A194" s="6">
        <v>184</v>
      </c>
      <c r="B194" s="16" t="s">
        <v>865</v>
      </c>
      <c r="C194" s="7" t="s">
        <v>982</v>
      </c>
      <c r="D194" s="10" t="s">
        <v>44</v>
      </c>
      <c r="E194" s="150">
        <v>41.34</v>
      </c>
      <c r="F194" s="162"/>
      <c r="G194" s="153"/>
      <c r="H194" s="154"/>
      <c r="I194" s="95"/>
      <c r="J194" s="116"/>
      <c r="K194" s="95"/>
      <c r="L194" s="94">
        <f t="shared" si="2"/>
        <v>0</v>
      </c>
      <c r="M194" s="8"/>
      <c r="N194" s="90"/>
    </row>
    <row r="195" spans="1:14" ht="14.25" customHeight="1" x14ac:dyDescent="0.2">
      <c r="A195" s="6">
        <v>185</v>
      </c>
      <c r="B195" s="16" t="s">
        <v>865</v>
      </c>
      <c r="C195" s="7" t="s">
        <v>299</v>
      </c>
      <c r="D195" s="10" t="s">
        <v>85</v>
      </c>
      <c r="E195" s="150"/>
      <c r="F195" s="162"/>
      <c r="G195" s="153"/>
      <c r="H195" s="154"/>
      <c r="I195" s="95"/>
      <c r="J195" s="116"/>
      <c r="K195" s="95"/>
      <c r="L195" s="94">
        <f t="shared" si="2"/>
        <v>0</v>
      </c>
      <c r="M195" s="8"/>
      <c r="N195" s="90"/>
    </row>
    <row r="196" spans="1:14" x14ac:dyDescent="0.2">
      <c r="A196" s="6">
        <v>186</v>
      </c>
      <c r="B196" s="16" t="s">
        <v>126</v>
      </c>
      <c r="C196" s="7" t="s">
        <v>353</v>
      </c>
      <c r="D196" s="10" t="s">
        <v>41</v>
      </c>
      <c r="E196" s="150">
        <v>0.66</v>
      </c>
      <c r="F196" s="162"/>
      <c r="G196" s="153"/>
      <c r="H196" s="154"/>
      <c r="I196" s="95"/>
      <c r="J196" s="116"/>
      <c r="K196" s="95"/>
      <c r="L196" s="94">
        <f t="shared" si="2"/>
        <v>0</v>
      </c>
      <c r="M196" s="8"/>
      <c r="N196" s="90"/>
    </row>
    <row r="197" spans="1:14" ht="12.75" customHeight="1" x14ac:dyDescent="0.2">
      <c r="A197" s="6">
        <v>187</v>
      </c>
      <c r="B197" s="16" t="s">
        <v>862</v>
      </c>
      <c r="C197" s="7" t="s">
        <v>1001</v>
      </c>
      <c r="D197" s="10" t="s">
        <v>36</v>
      </c>
      <c r="E197" s="150">
        <v>2.73</v>
      </c>
      <c r="F197" s="162"/>
      <c r="G197" s="153"/>
      <c r="H197" s="154">
        <v>700</v>
      </c>
      <c r="I197" s="95"/>
      <c r="J197" s="116"/>
      <c r="K197" s="95"/>
      <c r="L197" s="94">
        <f t="shared" si="2"/>
        <v>700</v>
      </c>
      <c r="M197" s="8"/>
      <c r="N197" s="90"/>
    </row>
    <row r="198" spans="1:14" x14ac:dyDescent="0.2">
      <c r="A198" s="6">
        <v>188</v>
      </c>
      <c r="B198" s="16" t="s">
        <v>569</v>
      </c>
      <c r="C198" s="7" t="s">
        <v>563</v>
      </c>
      <c r="D198" s="10" t="s">
        <v>36</v>
      </c>
      <c r="E198" s="150"/>
      <c r="F198" s="162"/>
      <c r="G198" s="153"/>
      <c r="H198" s="154"/>
      <c r="I198" s="95"/>
      <c r="J198" s="116"/>
      <c r="K198" s="95"/>
      <c r="L198" s="94">
        <f t="shared" si="2"/>
        <v>0</v>
      </c>
      <c r="M198" s="8"/>
      <c r="N198" s="90"/>
    </row>
    <row r="199" spans="1:14" x14ac:dyDescent="0.2">
      <c r="A199" s="6">
        <v>189</v>
      </c>
      <c r="B199" s="16" t="s">
        <v>880</v>
      </c>
      <c r="C199" s="7" t="s">
        <v>289</v>
      </c>
      <c r="D199" s="10" t="s">
        <v>41</v>
      </c>
      <c r="E199" s="150">
        <v>0.84</v>
      </c>
      <c r="F199" s="162"/>
      <c r="G199" s="153"/>
      <c r="H199" s="154">
        <v>120</v>
      </c>
      <c r="I199" s="95"/>
      <c r="J199" s="116"/>
      <c r="K199" s="95"/>
      <c r="L199" s="94">
        <f t="shared" si="2"/>
        <v>120</v>
      </c>
      <c r="M199" s="8"/>
      <c r="N199" s="90"/>
    </row>
    <row r="200" spans="1:14" ht="13.5" customHeight="1" x14ac:dyDescent="0.2">
      <c r="A200" s="6">
        <v>190</v>
      </c>
      <c r="B200" s="16" t="s">
        <v>746</v>
      </c>
      <c r="C200" s="7" t="s">
        <v>739</v>
      </c>
      <c r="D200" s="10" t="s">
        <v>44</v>
      </c>
      <c r="E200" s="150">
        <v>9.01</v>
      </c>
      <c r="F200" s="162"/>
      <c r="G200" s="153"/>
      <c r="H200" s="154"/>
      <c r="I200" s="95"/>
      <c r="J200" s="116"/>
      <c r="K200" s="95"/>
      <c r="L200" s="94">
        <f t="shared" ref="L200:L252" si="4">SUM(G200:J200)</f>
        <v>0</v>
      </c>
      <c r="M200" s="8"/>
      <c r="N200" s="90"/>
    </row>
    <row r="201" spans="1:14" ht="13.5" customHeight="1" x14ac:dyDescent="0.2">
      <c r="A201" s="6">
        <v>191</v>
      </c>
      <c r="B201" s="16" t="s">
        <v>840</v>
      </c>
      <c r="C201" s="7" t="s">
        <v>287</v>
      </c>
      <c r="D201" s="10" t="s">
        <v>85</v>
      </c>
      <c r="E201" s="150"/>
      <c r="F201" s="162"/>
      <c r="G201" s="153"/>
      <c r="H201" s="154"/>
      <c r="I201" s="95"/>
      <c r="J201" s="116"/>
      <c r="K201" s="95"/>
      <c r="L201" s="94">
        <f t="shared" si="4"/>
        <v>0</v>
      </c>
      <c r="M201" s="8"/>
      <c r="N201" s="90"/>
    </row>
    <row r="202" spans="1:14" x14ac:dyDescent="0.2">
      <c r="A202" s="6">
        <v>192</v>
      </c>
      <c r="B202" s="16" t="s">
        <v>570</v>
      </c>
      <c r="C202" s="7" t="s">
        <v>571</v>
      </c>
      <c r="D202" s="10" t="s">
        <v>39</v>
      </c>
      <c r="E202" s="150"/>
      <c r="F202" s="162"/>
      <c r="G202" s="153"/>
      <c r="H202" s="154"/>
      <c r="I202" s="95"/>
      <c r="J202" s="116"/>
      <c r="K202" s="95"/>
      <c r="L202" s="94">
        <f t="shared" si="4"/>
        <v>0</v>
      </c>
      <c r="M202" s="8"/>
      <c r="N202" s="90"/>
    </row>
    <row r="203" spans="1:14" x14ac:dyDescent="0.2">
      <c r="A203" s="6">
        <v>193</v>
      </c>
      <c r="B203" s="16" t="s">
        <v>916</v>
      </c>
      <c r="C203" s="7" t="s">
        <v>306</v>
      </c>
      <c r="D203" s="10" t="s">
        <v>39</v>
      </c>
      <c r="E203" s="150"/>
      <c r="F203" s="162"/>
      <c r="G203" s="153"/>
      <c r="H203" s="154"/>
      <c r="I203" s="95"/>
      <c r="J203" s="116"/>
      <c r="K203" s="95"/>
      <c r="L203" s="94">
        <f t="shared" si="4"/>
        <v>0</v>
      </c>
      <c r="M203" s="8"/>
      <c r="N203" s="90"/>
    </row>
    <row r="204" spans="1:14" x14ac:dyDescent="0.2">
      <c r="A204" s="6">
        <v>194</v>
      </c>
      <c r="B204" s="16" t="s">
        <v>1069</v>
      </c>
      <c r="C204" s="7" t="s">
        <v>1061</v>
      </c>
      <c r="D204" s="10" t="s">
        <v>36</v>
      </c>
      <c r="E204" s="150">
        <v>60.95</v>
      </c>
      <c r="F204" s="162"/>
      <c r="G204" s="153"/>
      <c r="H204" s="154"/>
      <c r="I204" s="95"/>
      <c r="J204" s="116"/>
      <c r="K204" s="95"/>
      <c r="L204" s="94">
        <f t="shared" si="4"/>
        <v>0</v>
      </c>
      <c r="M204" s="8"/>
      <c r="N204" s="90"/>
    </row>
    <row r="205" spans="1:14" x14ac:dyDescent="0.2">
      <c r="A205" s="6">
        <v>195</v>
      </c>
      <c r="B205" s="16" t="s">
        <v>129</v>
      </c>
      <c r="C205" s="7" t="s">
        <v>361</v>
      </c>
      <c r="D205" s="10" t="s">
        <v>41</v>
      </c>
      <c r="E205" s="150"/>
      <c r="F205" s="162"/>
      <c r="G205" s="153"/>
      <c r="H205" s="154"/>
      <c r="I205" s="95"/>
      <c r="J205" s="116"/>
      <c r="K205" s="95"/>
      <c r="L205" s="94">
        <f t="shared" si="4"/>
        <v>0</v>
      </c>
      <c r="M205" s="8"/>
      <c r="N205" s="90"/>
    </row>
    <row r="206" spans="1:14" x14ac:dyDescent="0.2">
      <c r="A206" s="6">
        <v>196</v>
      </c>
      <c r="B206" s="16" t="s">
        <v>825</v>
      </c>
      <c r="C206" s="7" t="s">
        <v>786</v>
      </c>
      <c r="D206" s="10" t="s">
        <v>36</v>
      </c>
      <c r="E206" s="150">
        <v>12.32</v>
      </c>
      <c r="F206" s="162"/>
      <c r="G206" s="153"/>
      <c r="H206" s="154"/>
      <c r="I206" s="95"/>
      <c r="J206" s="116"/>
      <c r="K206" s="95"/>
      <c r="L206" s="94">
        <f t="shared" si="4"/>
        <v>0</v>
      </c>
      <c r="M206" s="8"/>
      <c r="N206" s="90"/>
    </row>
    <row r="207" spans="1:14" ht="12.75" customHeight="1" x14ac:dyDescent="0.2">
      <c r="A207" s="6">
        <v>197</v>
      </c>
      <c r="B207" s="16" t="s">
        <v>1177</v>
      </c>
      <c r="C207" s="7" t="s">
        <v>1178</v>
      </c>
      <c r="D207" s="10" t="s">
        <v>44</v>
      </c>
      <c r="E207" s="150">
        <v>12.86</v>
      </c>
      <c r="F207" s="162"/>
      <c r="G207" s="153"/>
      <c r="H207" s="154"/>
      <c r="I207" s="95"/>
      <c r="J207" s="116"/>
      <c r="K207" s="95"/>
      <c r="L207" s="94">
        <f t="shared" si="4"/>
        <v>0</v>
      </c>
      <c r="M207" s="8"/>
      <c r="N207" s="90"/>
    </row>
    <row r="208" spans="1:14" ht="12.75" customHeight="1" x14ac:dyDescent="0.2">
      <c r="A208" s="6">
        <v>198</v>
      </c>
      <c r="B208" s="16" t="s">
        <v>824</v>
      </c>
      <c r="C208" s="7" t="s">
        <v>630</v>
      </c>
      <c r="D208" s="10" t="s">
        <v>44</v>
      </c>
      <c r="E208" s="150"/>
      <c r="F208" s="162"/>
      <c r="G208" s="153"/>
      <c r="H208" s="154"/>
      <c r="I208" s="95"/>
      <c r="J208" s="116"/>
      <c r="K208" s="95"/>
      <c r="L208" s="94">
        <f t="shared" si="4"/>
        <v>0</v>
      </c>
      <c r="M208" s="8"/>
      <c r="N208" s="90"/>
    </row>
    <row r="209" spans="1:14" x14ac:dyDescent="0.2">
      <c r="A209" s="6">
        <v>199</v>
      </c>
      <c r="B209" s="16" t="s">
        <v>1232</v>
      </c>
      <c r="C209" s="7" t="s">
        <v>1233</v>
      </c>
      <c r="D209" s="10" t="s">
        <v>39</v>
      </c>
      <c r="E209" s="150">
        <v>103</v>
      </c>
      <c r="F209" s="162"/>
      <c r="G209" s="153"/>
      <c r="H209" s="154"/>
      <c r="I209" s="95"/>
      <c r="J209" s="116"/>
      <c r="K209" s="95"/>
      <c r="L209" s="94">
        <f t="shared" si="4"/>
        <v>0</v>
      </c>
      <c r="M209" s="8"/>
      <c r="N209" s="90"/>
    </row>
    <row r="210" spans="1:14" x14ac:dyDescent="0.2">
      <c r="A210" s="6">
        <v>200</v>
      </c>
      <c r="B210" s="16" t="s">
        <v>444</v>
      </c>
      <c r="C210" s="7"/>
      <c r="D210" s="10" t="s">
        <v>41</v>
      </c>
      <c r="E210" s="150">
        <v>7.87</v>
      </c>
      <c r="F210" s="162"/>
      <c r="G210" s="153"/>
      <c r="H210" s="154"/>
      <c r="I210" s="95"/>
      <c r="J210" s="116"/>
      <c r="K210" s="95"/>
      <c r="L210" s="94">
        <f t="shared" si="4"/>
        <v>0</v>
      </c>
      <c r="M210" s="8"/>
      <c r="N210" s="90"/>
    </row>
    <row r="211" spans="1:14" x14ac:dyDescent="0.2">
      <c r="A211" s="6">
        <v>201</v>
      </c>
      <c r="B211" s="16" t="s">
        <v>885</v>
      </c>
      <c r="C211" s="7" t="s">
        <v>990</v>
      </c>
      <c r="D211" s="10" t="s">
        <v>36</v>
      </c>
      <c r="E211" s="150">
        <v>2.4</v>
      </c>
      <c r="F211" s="162"/>
      <c r="G211" s="153"/>
      <c r="H211" s="154">
        <v>490</v>
      </c>
      <c r="I211" s="95"/>
      <c r="J211" s="116"/>
      <c r="K211" s="95"/>
      <c r="L211" s="94">
        <f t="shared" si="4"/>
        <v>490</v>
      </c>
      <c r="M211" s="8"/>
      <c r="N211" s="90"/>
    </row>
    <row r="212" spans="1:14" x14ac:dyDescent="0.2">
      <c r="A212" s="6">
        <v>202</v>
      </c>
      <c r="B212" s="16" t="s">
        <v>393</v>
      </c>
      <c r="C212" s="7" t="s">
        <v>394</v>
      </c>
      <c r="D212" s="10" t="s">
        <v>41</v>
      </c>
      <c r="E212" s="150">
        <v>0.84</v>
      </c>
      <c r="F212" s="162"/>
      <c r="G212" s="153"/>
      <c r="H212" s="154"/>
      <c r="I212" s="95"/>
      <c r="J212" s="116"/>
      <c r="K212" s="95"/>
      <c r="L212" s="94">
        <f t="shared" si="4"/>
        <v>0</v>
      </c>
      <c r="M212" s="8"/>
      <c r="N212" s="90"/>
    </row>
    <row r="213" spans="1:14" x14ac:dyDescent="0.2">
      <c r="A213" s="6">
        <v>203</v>
      </c>
      <c r="B213" s="16" t="s">
        <v>226</v>
      </c>
      <c r="C213" s="7" t="s">
        <v>395</v>
      </c>
      <c r="D213" s="10" t="s">
        <v>41</v>
      </c>
      <c r="E213" s="150">
        <v>0.18</v>
      </c>
      <c r="F213" s="162"/>
      <c r="G213" s="153"/>
      <c r="H213" s="154"/>
      <c r="I213" s="95"/>
      <c r="J213" s="116"/>
      <c r="K213" s="95"/>
      <c r="L213" s="94">
        <f t="shared" si="4"/>
        <v>0</v>
      </c>
      <c r="M213" s="8"/>
      <c r="N213" s="90"/>
    </row>
    <row r="214" spans="1:14" x14ac:dyDescent="0.2">
      <c r="A214" s="6">
        <v>204</v>
      </c>
      <c r="B214" s="16" t="s">
        <v>227</v>
      </c>
      <c r="C214" s="7" t="s">
        <v>678</v>
      </c>
      <c r="D214" s="10" t="s">
        <v>36</v>
      </c>
      <c r="E214" s="150"/>
      <c r="F214" s="162"/>
      <c r="G214" s="153"/>
      <c r="H214" s="154"/>
      <c r="I214" s="95"/>
      <c r="J214" s="116"/>
      <c r="K214" s="95"/>
      <c r="L214" s="94">
        <f t="shared" si="4"/>
        <v>0</v>
      </c>
      <c r="M214" s="8"/>
      <c r="N214" s="90"/>
    </row>
    <row r="215" spans="1:14" x14ac:dyDescent="0.2">
      <c r="A215" s="6">
        <v>205</v>
      </c>
      <c r="B215" s="16" t="s">
        <v>866</v>
      </c>
      <c r="C215" s="7" t="s">
        <v>295</v>
      </c>
      <c r="D215" s="10" t="s">
        <v>41</v>
      </c>
      <c r="E215" s="150">
        <v>0.22</v>
      </c>
      <c r="F215" s="162"/>
      <c r="G215" s="153"/>
      <c r="H215" s="154">
        <v>450</v>
      </c>
      <c r="I215" s="95"/>
      <c r="J215" s="116"/>
      <c r="K215" s="95"/>
      <c r="L215" s="94">
        <f t="shared" si="4"/>
        <v>450</v>
      </c>
      <c r="M215" s="8"/>
      <c r="N215" s="90"/>
    </row>
    <row r="216" spans="1:14" x14ac:dyDescent="0.2">
      <c r="A216" s="6">
        <v>206</v>
      </c>
      <c r="B216" s="16" t="s">
        <v>242</v>
      </c>
      <c r="C216" s="7" t="s">
        <v>353</v>
      </c>
      <c r="D216" s="10" t="s">
        <v>41</v>
      </c>
      <c r="E216" s="150"/>
      <c r="F216" s="162"/>
      <c r="G216" s="153"/>
      <c r="H216" s="154"/>
      <c r="I216" s="95"/>
      <c r="J216" s="116"/>
      <c r="K216" s="95"/>
      <c r="L216" s="94">
        <f t="shared" si="4"/>
        <v>0</v>
      </c>
      <c r="M216" s="8"/>
      <c r="N216" s="90"/>
    </row>
    <row r="217" spans="1:14" ht="14.25" customHeight="1" x14ac:dyDescent="0.2">
      <c r="A217" s="6">
        <v>207</v>
      </c>
      <c r="B217" s="16" t="s">
        <v>228</v>
      </c>
      <c r="C217" s="7" t="s">
        <v>366</v>
      </c>
      <c r="D217" s="10" t="s">
        <v>44</v>
      </c>
      <c r="E217" s="150"/>
      <c r="F217" s="162"/>
      <c r="G217" s="153"/>
      <c r="H217" s="154"/>
      <c r="I217" s="95"/>
      <c r="J217" s="116"/>
      <c r="K217" s="95"/>
      <c r="L217" s="94">
        <f t="shared" si="4"/>
        <v>0</v>
      </c>
      <c r="M217" s="8"/>
      <c r="N217" s="90"/>
    </row>
    <row r="218" spans="1:14" ht="12.75" customHeight="1" x14ac:dyDescent="0.2">
      <c r="A218" s="6">
        <v>208</v>
      </c>
      <c r="B218" s="16" t="s">
        <v>1182</v>
      </c>
      <c r="C218" s="7" t="s">
        <v>981</v>
      </c>
      <c r="D218" s="10" t="s">
        <v>36</v>
      </c>
      <c r="E218" s="150">
        <v>1.51</v>
      </c>
      <c r="F218" s="162"/>
      <c r="G218" s="153"/>
      <c r="H218" s="154"/>
      <c r="I218" s="95"/>
      <c r="J218" s="116"/>
      <c r="K218" s="95"/>
      <c r="L218" s="94">
        <f t="shared" si="4"/>
        <v>0</v>
      </c>
      <c r="M218" s="8"/>
      <c r="N218" s="90"/>
    </row>
    <row r="219" spans="1:14" x14ac:dyDescent="0.2">
      <c r="A219" s="6">
        <v>209</v>
      </c>
      <c r="B219" s="16" t="s">
        <v>134</v>
      </c>
      <c r="C219" s="7" t="s">
        <v>384</v>
      </c>
      <c r="D219" s="10" t="s">
        <v>41</v>
      </c>
      <c r="E219" s="150">
        <v>0.57999999999999996</v>
      </c>
      <c r="F219" s="162"/>
      <c r="G219" s="153"/>
      <c r="H219" s="154"/>
      <c r="I219" s="95"/>
      <c r="J219" s="116"/>
      <c r="K219" s="95"/>
      <c r="L219" s="94">
        <f t="shared" si="4"/>
        <v>0</v>
      </c>
      <c r="M219" s="8"/>
      <c r="N219" s="90"/>
    </row>
    <row r="220" spans="1:14" x14ac:dyDescent="0.2">
      <c r="A220" s="6">
        <v>210</v>
      </c>
      <c r="B220" s="16" t="s">
        <v>605</v>
      </c>
      <c r="C220" s="7" t="s">
        <v>604</v>
      </c>
      <c r="D220" s="10" t="s">
        <v>36</v>
      </c>
      <c r="E220" s="150">
        <v>1.79</v>
      </c>
      <c r="F220" s="162"/>
      <c r="G220" s="153"/>
      <c r="H220" s="154">
        <v>65</v>
      </c>
      <c r="I220" s="95"/>
      <c r="J220" s="116"/>
      <c r="K220" s="95"/>
      <c r="L220" s="94">
        <f t="shared" si="4"/>
        <v>65</v>
      </c>
      <c r="M220" s="8"/>
      <c r="N220" s="90"/>
    </row>
    <row r="221" spans="1:14" x14ac:dyDescent="0.2">
      <c r="A221" s="6">
        <v>211</v>
      </c>
      <c r="B221" s="16" t="s">
        <v>137</v>
      </c>
      <c r="C221" s="7" t="s">
        <v>396</v>
      </c>
      <c r="D221" s="10" t="s">
        <v>41</v>
      </c>
      <c r="E221" s="150">
        <v>1.091</v>
      </c>
      <c r="F221" s="162"/>
      <c r="G221" s="153"/>
      <c r="H221" s="154">
        <v>150</v>
      </c>
      <c r="I221" s="95"/>
      <c r="J221" s="116"/>
      <c r="K221" s="95"/>
      <c r="L221" s="94">
        <f t="shared" si="4"/>
        <v>150</v>
      </c>
      <c r="M221" s="8"/>
      <c r="N221" s="90"/>
    </row>
    <row r="222" spans="1:14" x14ac:dyDescent="0.2">
      <c r="A222" s="6">
        <v>212</v>
      </c>
      <c r="B222" s="16" t="s">
        <v>679</v>
      </c>
      <c r="C222" s="7" t="s">
        <v>1164</v>
      </c>
      <c r="D222" s="10" t="s">
        <v>41</v>
      </c>
      <c r="E222" s="150">
        <v>9.7899999999999991</v>
      </c>
      <c r="F222" s="162"/>
      <c r="G222" s="153"/>
      <c r="H222" s="154">
        <v>20</v>
      </c>
      <c r="I222" s="95"/>
      <c r="J222" s="116"/>
      <c r="K222" s="95"/>
      <c r="L222" s="94">
        <f t="shared" si="4"/>
        <v>20</v>
      </c>
      <c r="M222" s="8"/>
      <c r="N222" s="90"/>
    </row>
    <row r="223" spans="1:14" x14ac:dyDescent="0.2">
      <c r="A223" s="6">
        <v>213</v>
      </c>
      <c r="B223" s="16" t="s">
        <v>679</v>
      </c>
      <c r="C223" s="7" t="s">
        <v>680</v>
      </c>
      <c r="D223" s="10" t="s">
        <v>36</v>
      </c>
      <c r="E223" s="150">
        <v>9.06</v>
      </c>
      <c r="F223" s="162"/>
      <c r="G223" s="153"/>
      <c r="H223" s="154">
        <v>125</v>
      </c>
      <c r="I223" s="95"/>
      <c r="J223" s="116"/>
      <c r="K223" s="95"/>
      <c r="L223" s="94">
        <f t="shared" si="4"/>
        <v>125</v>
      </c>
      <c r="M223" s="8"/>
      <c r="N223" s="90"/>
    </row>
    <row r="224" spans="1:14" x14ac:dyDescent="0.2">
      <c r="A224" s="6">
        <v>214</v>
      </c>
      <c r="B224" s="16" t="s">
        <v>1234</v>
      </c>
      <c r="C224" s="7" t="s">
        <v>1129</v>
      </c>
      <c r="D224" s="10" t="s">
        <v>36</v>
      </c>
      <c r="E224" s="150">
        <v>32.36</v>
      </c>
      <c r="F224" s="162"/>
      <c r="G224" s="153"/>
      <c r="H224" s="154"/>
      <c r="I224" s="95"/>
      <c r="J224" s="116"/>
      <c r="K224" s="95"/>
      <c r="L224" s="94">
        <f t="shared" si="4"/>
        <v>0</v>
      </c>
      <c r="M224" s="8"/>
      <c r="N224" s="90"/>
    </row>
    <row r="225" spans="1:14" x14ac:dyDescent="0.2">
      <c r="A225" s="6">
        <v>215</v>
      </c>
      <c r="B225" s="16" t="s">
        <v>1235</v>
      </c>
      <c r="C225" s="7" t="s">
        <v>1236</v>
      </c>
      <c r="D225" s="10" t="s">
        <v>39</v>
      </c>
      <c r="E225" s="150">
        <v>72.959999999999994</v>
      </c>
      <c r="F225" s="162"/>
      <c r="G225" s="153"/>
      <c r="H225" s="154"/>
      <c r="I225" s="95"/>
      <c r="J225" s="116"/>
      <c r="K225" s="95"/>
      <c r="L225" s="94">
        <f t="shared" si="4"/>
        <v>0</v>
      </c>
      <c r="M225" s="8"/>
      <c r="N225" s="90"/>
    </row>
    <row r="226" spans="1:14" x14ac:dyDescent="0.2">
      <c r="A226" s="6">
        <v>216</v>
      </c>
      <c r="B226" s="16" t="s">
        <v>138</v>
      </c>
      <c r="C226" s="7" t="s">
        <v>349</v>
      </c>
      <c r="D226" s="10" t="s">
        <v>41</v>
      </c>
      <c r="E226" s="150"/>
      <c r="F226" s="162"/>
      <c r="G226" s="153"/>
      <c r="H226" s="154"/>
      <c r="I226" s="95"/>
      <c r="J226" s="116"/>
      <c r="K226" s="95"/>
      <c r="L226" s="94">
        <f t="shared" si="4"/>
        <v>0</v>
      </c>
      <c r="M226" s="8"/>
      <c r="N226" s="90"/>
    </row>
    <row r="227" spans="1:14" x14ac:dyDescent="0.2">
      <c r="A227" s="6">
        <v>217</v>
      </c>
      <c r="B227" s="16" t="s">
        <v>924</v>
      </c>
      <c r="C227" s="7" t="s">
        <v>923</v>
      </c>
      <c r="D227" s="10" t="s">
        <v>41</v>
      </c>
      <c r="E227" s="150"/>
      <c r="F227" s="162"/>
      <c r="G227" s="153"/>
      <c r="H227" s="154"/>
      <c r="I227" s="95"/>
      <c r="J227" s="116"/>
      <c r="K227" s="95"/>
      <c r="L227" s="94">
        <f t="shared" si="4"/>
        <v>0</v>
      </c>
      <c r="M227" s="8"/>
      <c r="N227" s="90"/>
    </row>
    <row r="228" spans="1:14" x14ac:dyDescent="0.2">
      <c r="A228" s="6">
        <v>218</v>
      </c>
      <c r="B228" s="16" t="s">
        <v>826</v>
      </c>
      <c r="C228" s="7" t="s">
        <v>397</v>
      </c>
      <c r="D228" s="10" t="s">
        <v>39</v>
      </c>
      <c r="E228" s="150"/>
      <c r="F228" s="162"/>
      <c r="G228" s="153"/>
      <c r="H228" s="154"/>
      <c r="I228" s="95"/>
      <c r="J228" s="116"/>
      <c r="K228" s="95"/>
      <c r="L228" s="94">
        <f t="shared" si="4"/>
        <v>0</v>
      </c>
      <c r="M228" s="8"/>
      <c r="N228" s="90"/>
    </row>
    <row r="229" spans="1:14" x14ac:dyDescent="0.2">
      <c r="A229" s="6">
        <v>219</v>
      </c>
      <c r="B229" s="16" t="s">
        <v>140</v>
      </c>
      <c r="C229" s="7" t="s">
        <v>373</v>
      </c>
      <c r="D229" s="10" t="s">
        <v>41</v>
      </c>
      <c r="E229" s="150"/>
      <c r="F229" s="162"/>
      <c r="G229" s="153"/>
      <c r="H229" s="154"/>
      <c r="I229" s="95"/>
      <c r="J229" s="116"/>
      <c r="K229" s="95"/>
      <c r="L229" s="94">
        <f t="shared" si="4"/>
        <v>0</v>
      </c>
      <c r="M229" s="8"/>
      <c r="N229" s="90"/>
    </row>
    <row r="230" spans="1:14" x14ac:dyDescent="0.2">
      <c r="A230" s="6">
        <v>220</v>
      </c>
      <c r="B230" s="16" t="s">
        <v>141</v>
      </c>
      <c r="C230" s="7" t="s">
        <v>398</v>
      </c>
      <c r="D230" s="10" t="s">
        <v>41</v>
      </c>
      <c r="E230" s="150">
        <v>0.75</v>
      </c>
      <c r="F230" s="162"/>
      <c r="G230" s="153"/>
      <c r="H230" s="154">
        <v>750</v>
      </c>
      <c r="I230" s="95"/>
      <c r="J230" s="116"/>
      <c r="K230" s="95"/>
      <c r="L230" s="94">
        <f t="shared" si="4"/>
        <v>750</v>
      </c>
      <c r="M230" s="8"/>
      <c r="N230" s="90"/>
    </row>
    <row r="231" spans="1:14" x14ac:dyDescent="0.2">
      <c r="A231" s="6">
        <v>221</v>
      </c>
      <c r="B231" s="16" t="s">
        <v>543</v>
      </c>
      <c r="C231" s="7" t="s">
        <v>544</v>
      </c>
      <c r="D231" s="10" t="s">
        <v>41</v>
      </c>
      <c r="E231" s="150"/>
      <c r="F231" s="162"/>
      <c r="G231" s="153"/>
      <c r="H231" s="154"/>
      <c r="I231" s="95"/>
      <c r="J231" s="116"/>
      <c r="K231" s="95"/>
      <c r="L231" s="94">
        <f t="shared" si="4"/>
        <v>0</v>
      </c>
      <c r="M231" s="8"/>
      <c r="N231" s="90"/>
    </row>
    <row r="232" spans="1:14" x14ac:dyDescent="0.2">
      <c r="A232" s="6">
        <v>222</v>
      </c>
      <c r="B232" s="16" t="s">
        <v>681</v>
      </c>
      <c r="C232" s="7" t="s">
        <v>682</v>
      </c>
      <c r="D232" s="10" t="s">
        <v>36</v>
      </c>
      <c r="E232" s="150">
        <v>2.69</v>
      </c>
      <c r="F232" s="162"/>
      <c r="G232" s="153"/>
      <c r="H232" s="154">
        <v>30</v>
      </c>
      <c r="I232" s="95"/>
      <c r="J232" s="116"/>
      <c r="K232" s="95"/>
      <c r="L232" s="94">
        <f t="shared" si="4"/>
        <v>30</v>
      </c>
      <c r="M232" s="8"/>
      <c r="N232" s="90"/>
    </row>
    <row r="233" spans="1:14" x14ac:dyDescent="0.2">
      <c r="A233" s="6">
        <v>223</v>
      </c>
      <c r="B233" s="16" t="s">
        <v>633</v>
      </c>
      <c r="C233" s="7" t="s">
        <v>342</v>
      </c>
      <c r="D233" s="10" t="s">
        <v>41</v>
      </c>
      <c r="E233" s="150">
        <v>9.84</v>
      </c>
      <c r="F233" s="162"/>
      <c r="G233" s="153"/>
      <c r="H233" s="154">
        <v>600</v>
      </c>
      <c r="I233" s="95"/>
      <c r="J233" s="116"/>
      <c r="K233" s="95"/>
      <c r="L233" s="94">
        <f t="shared" si="4"/>
        <v>600</v>
      </c>
      <c r="M233" s="8"/>
      <c r="N233" s="90"/>
    </row>
    <row r="234" spans="1:14" x14ac:dyDescent="0.2">
      <c r="A234" s="6">
        <v>224</v>
      </c>
      <c r="B234" s="16" t="s">
        <v>1260</v>
      </c>
      <c r="C234" s="7" t="s">
        <v>339</v>
      </c>
      <c r="D234" s="10" t="s">
        <v>41</v>
      </c>
      <c r="E234" s="150">
        <v>0.65</v>
      </c>
      <c r="F234" s="162"/>
      <c r="G234" s="153"/>
      <c r="H234" s="154"/>
      <c r="I234" s="95"/>
      <c r="J234" s="116"/>
      <c r="K234" s="95"/>
      <c r="L234" s="94">
        <f t="shared" si="4"/>
        <v>0</v>
      </c>
      <c r="M234" s="8"/>
      <c r="N234" s="90"/>
    </row>
    <row r="235" spans="1:14" x14ac:dyDescent="0.2">
      <c r="A235" s="6">
        <v>225</v>
      </c>
      <c r="B235" s="16" t="s">
        <v>573</v>
      </c>
      <c r="C235" s="7"/>
      <c r="D235" s="10" t="s">
        <v>197</v>
      </c>
      <c r="E235" s="150">
        <v>3.46</v>
      </c>
      <c r="F235" s="162"/>
      <c r="G235" s="153"/>
      <c r="H235" s="154"/>
      <c r="I235" s="95"/>
      <c r="J235" s="116"/>
      <c r="K235" s="95"/>
      <c r="L235" s="94">
        <f t="shared" si="4"/>
        <v>0</v>
      </c>
      <c r="M235" s="8"/>
      <c r="N235" s="90"/>
    </row>
    <row r="236" spans="1:14" x14ac:dyDescent="0.2">
      <c r="A236" s="6">
        <v>226</v>
      </c>
      <c r="B236" s="16" t="s">
        <v>574</v>
      </c>
      <c r="C236" s="7" t="s">
        <v>575</v>
      </c>
      <c r="D236" s="10" t="s">
        <v>36</v>
      </c>
      <c r="E236" s="150">
        <v>3.83</v>
      </c>
      <c r="F236" s="162"/>
      <c r="G236" s="153"/>
      <c r="H236" s="154">
        <v>10</v>
      </c>
      <c r="I236" s="95"/>
      <c r="J236" s="116"/>
      <c r="K236" s="95"/>
      <c r="L236" s="94">
        <f t="shared" si="4"/>
        <v>10</v>
      </c>
      <c r="M236" s="8"/>
      <c r="N236" s="90"/>
    </row>
    <row r="237" spans="1:14" ht="15" customHeight="1" x14ac:dyDescent="0.2">
      <c r="A237" s="6">
        <v>227</v>
      </c>
      <c r="B237" s="16" t="s">
        <v>143</v>
      </c>
      <c r="C237" s="7" t="s">
        <v>576</v>
      </c>
      <c r="D237" s="10" t="s">
        <v>36</v>
      </c>
      <c r="E237" s="150">
        <v>4.63</v>
      </c>
      <c r="F237" s="162"/>
      <c r="G237" s="153"/>
      <c r="H237" s="154"/>
      <c r="I237" s="95"/>
      <c r="J237" s="116"/>
      <c r="K237" s="95"/>
      <c r="L237" s="94">
        <f t="shared" si="4"/>
        <v>0</v>
      </c>
      <c r="M237" s="8"/>
      <c r="N237" s="90"/>
    </row>
    <row r="238" spans="1:14" ht="15" customHeight="1" x14ac:dyDescent="0.2">
      <c r="A238" s="6">
        <v>228</v>
      </c>
      <c r="B238" s="16" t="s">
        <v>1148</v>
      </c>
      <c r="C238" s="7"/>
      <c r="D238" s="10" t="s">
        <v>41</v>
      </c>
      <c r="E238" s="150">
        <v>3.77</v>
      </c>
      <c r="F238" s="162"/>
      <c r="G238" s="153"/>
      <c r="H238" s="154">
        <v>300</v>
      </c>
      <c r="I238" s="95"/>
      <c r="J238" s="116"/>
      <c r="K238" s="95"/>
      <c r="L238" s="94">
        <f t="shared" si="4"/>
        <v>300</v>
      </c>
      <c r="M238" s="8"/>
      <c r="N238" s="90"/>
    </row>
    <row r="239" spans="1:14" ht="15" customHeight="1" x14ac:dyDescent="0.2">
      <c r="A239" s="6">
        <v>229</v>
      </c>
      <c r="B239" s="16" t="s">
        <v>581</v>
      </c>
      <c r="C239" s="7" t="s">
        <v>318</v>
      </c>
      <c r="D239" s="10" t="s">
        <v>39</v>
      </c>
      <c r="E239" s="150">
        <v>131.21</v>
      </c>
      <c r="F239" s="162"/>
      <c r="G239" s="153"/>
      <c r="H239" s="154"/>
      <c r="I239" s="95"/>
      <c r="J239" s="116">
        <v>8</v>
      </c>
      <c r="K239" s="95"/>
      <c r="L239" s="94">
        <f t="shared" si="4"/>
        <v>8</v>
      </c>
      <c r="M239" s="8"/>
      <c r="N239" s="90"/>
    </row>
    <row r="240" spans="1:14" x14ac:dyDescent="0.2">
      <c r="A240" s="6">
        <v>230</v>
      </c>
      <c r="B240" s="16" t="s">
        <v>229</v>
      </c>
      <c r="C240" s="7" t="s">
        <v>577</v>
      </c>
      <c r="D240" s="10" t="s">
        <v>36</v>
      </c>
      <c r="E240" s="150"/>
      <c r="F240" s="162"/>
      <c r="G240" s="153"/>
      <c r="H240" s="154"/>
      <c r="I240" s="95"/>
      <c r="J240" s="116"/>
      <c r="K240" s="95"/>
      <c r="L240" s="94">
        <f t="shared" si="4"/>
        <v>0</v>
      </c>
      <c r="M240" s="8"/>
      <c r="N240" s="90"/>
    </row>
    <row r="241" spans="1:14" x14ac:dyDescent="0.2">
      <c r="A241" s="6">
        <v>231</v>
      </c>
      <c r="B241" s="16" t="s">
        <v>582</v>
      </c>
      <c r="C241" s="7" t="s">
        <v>583</v>
      </c>
      <c r="D241" s="10" t="s">
        <v>36</v>
      </c>
      <c r="E241" s="150">
        <v>2.87</v>
      </c>
      <c r="F241" s="162"/>
      <c r="G241" s="153"/>
      <c r="H241" s="154">
        <v>170</v>
      </c>
      <c r="I241" s="95"/>
      <c r="J241" s="116"/>
      <c r="K241" s="95"/>
      <c r="L241" s="94">
        <f t="shared" si="4"/>
        <v>170</v>
      </c>
      <c r="M241" s="8"/>
      <c r="N241" s="90"/>
    </row>
    <row r="242" spans="1:14" x14ac:dyDescent="0.2">
      <c r="A242" s="6">
        <v>232</v>
      </c>
      <c r="B242" s="16" t="s">
        <v>399</v>
      </c>
      <c r="C242" s="7" t="s">
        <v>578</v>
      </c>
      <c r="D242" s="10" t="s">
        <v>36</v>
      </c>
      <c r="E242" s="150">
        <v>10.92</v>
      </c>
      <c r="F242" s="162"/>
      <c r="G242" s="153"/>
      <c r="H242" s="154">
        <v>25</v>
      </c>
      <c r="I242" s="95"/>
      <c r="J242" s="116">
        <v>700</v>
      </c>
      <c r="K242" s="95"/>
      <c r="L242" s="94">
        <f t="shared" si="4"/>
        <v>725</v>
      </c>
      <c r="M242" s="8"/>
      <c r="N242" s="90"/>
    </row>
    <row r="243" spans="1:14" x14ac:dyDescent="0.2">
      <c r="A243" s="6">
        <v>233</v>
      </c>
      <c r="B243" s="16" t="s">
        <v>144</v>
      </c>
      <c r="C243" s="7" t="s">
        <v>371</v>
      </c>
      <c r="D243" s="10" t="s">
        <v>41</v>
      </c>
      <c r="E243" s="150">
        <v>2</v>
      </c>
      <c r="F243" s="162"/>
      <c r="G243" s="153"/>
      <c r="H243" s="154">
        <v>70</v>
      </c>
      <c r="I243" s="95"/>
      <c r="J243" s="116"/>
      <c r="K243" s="95"/>
      <c r="L243" s="94">
        <f t="shared" si="4"/>
        <v>70</v>
      </c>
      <c r="M243" s="8"/>
      <c r="N243" s="90"/>
    </row>
    <row r="244" spans="1:14" x14ac:dyDescent="0.2">
      <c r="A244" s="6">
        <v>234</v>
      </c>
      <c r="B244" s="16" t="s">
        <v>145</v>
      </c>
      <c r="C244" s="7" t="s">
        <v>579</v>
      </c>
      <c r="D244" s="10" t="s">
        <v>36</v>
      </c>
      <c r="E244" s="150">
        <v>1.4</v>
      </c>
      <c r="F244" s="162"/>
      <c r="G244" s="153"/>
      <c r="H244" s="154"/>
      <c r="I244" s="95"/>
      <c r="J244" s="116"/>
      <c r="K244" s="95"/>
      <c r="L244" s="94">
        <f t="shared" si="4"/>
        <v>0</v>
      </c>
      <c r="M244" s="8"/>
      <c r="N244" s="90"/>
    </row>
    <row r="245" spans="1:14" ht="13.5" customHeight="1" x14ac:dyDescent="0.2">
      <c r="A245" s="6">
        <v>235</v>
      </c>
      <c r="B245" s="16" t="s">
        <v>683</v>
      </c>
      <c r="C245" s="7"/>
      <c r="D245" s="10" t="s">
        <v>36</v>
      </c>
      <c r="E245" s="150">
        <v>39.04</v>
      </c>
      <c r="F245" s="162"/>
      <c r="G245" s="153"/>
      <c r="H245" s="154"/>
      <c r="I245" s="95"/>
      <c r="J245" s="116"/>
      <c r="K245" s="95"/>
      <c r="L245" s="94">
        <f t="shared" si="4"/>
        <v>0</v>
      </c>
      <c r="M245" s="8"/>
      <c r="N245" s="90"/>
    </row>
    <row r="246" spans="1:14" x14ac:dyDescent="0.2">
      <c r="A246" s="6">
        <v>236</v>
      </c>
      <c r="B246" s="16" t="s">
        <v>146</v>
      </c>
      <c r="C246" s="7" t="s">
        <v>400</v>
      </c>
      <c r="D246" s="10" t="s">
        <v>41</v>
      </c>
      <c r="E246" s="150">
        <v>0.71</v>
      </c>
      <c r="F246" s="162"/>
      <c r="G246" s="153"/>
      <c r="H246" s="154">
        <v>80</v>
      </c>
      <c r="I246" s="95"/>
      <c r="J246" s="116"/>
      <c r="K246" s="95"/>
      <c r="L246" s="94">
        <f t="shared" si="4"/>
        <v>80</v>
      </c>
      <c r="M246" s="8"/>
      <c r="N246" s="90"/>
    </row>
    <row r="247" spans="1:14" ht="13.5" customHeight="1" x14ac:dyDescent="0.2">
      <c r="A247" s="6">
        <v>237</v>
      </c>
      <c r="B247" s="16" t="s">
        <v>230</v>
      </c>
      <c r="C247" s="7" t="s">
        <v>580</v>
      </c>
      <c r="D247" s="10" t="s">
        <v>36</v>
      </c>
      <c r="E247" s="150"/>
      <c r="F247" s="162"/>
      <c r="G247" s="153"/>
      <c r="H247" s="154"/>
      <c r="I247" s="95"/>
      <c r="J247" s="116"/>
      <c r="K247" s="95"/>
      <c r="L247" s="94">
        <f t="shared" si="4"/>
        <v>0</v>
      </c>
      <c r="M247" s="8"/>
      <c r="N247" s="90"/>
    </row>
    <row r="248" spans="1:14" ht="13.5" customHeight="1" x14ac:dyDescent="0.2">
      <c r="A248" s="6">
        <v>238</v>
      </c>
      <c r="B248" s="16" t="s">
        <v>943</v>
      </c>
      <c r="C248" s="7" t="s">
        <v>842</v>
      </c>
      <c r="D248" s="10" t="s">
        <v>41</v>
      </c>
      <c r="E248" s="150"/>
      <c r="F248" s="162"/>
      <c r="G248" s="153"/>
      <c r="H248" s="154"/>
      <c r="I248" s="95"/>
      <c r="J248" s="116"/>
      <c r="K248" s="95"/>
      <c r="L248" s="94">
        <f t="shared" si="4"/>
        <v>0</v>
      </c>
      <c r="M248" s="8"/>
      <c r="N248" s="90"/>
    </row>
    <row r="249" spans="1:14" x14ac:dyDescent="0.2">
      <c r="A249" s="6">
        <v>239</v>
      </c>
      <c r="B249" s="16" t="s">
        <v>518</v>
      </c>
      <c r="C249" s="7" t="s">
        <v>293</v>
      </c>
      <c r="D249" s="10" t="s">
        <v>44</v>
      </c>
      <c r="E249" s="150"/>
      <c r="F249" s="162"/>
      <c r="G249" s="153"/>
      <c r="H249" s="154"/>
      <c r="I249" s="95"/>
      <c r="J249" s="116"/>
      <c r="K249" s="95"/>
      <c r="L249" s="94">
        <f t="shared" si="4"/>
        <v>0</v>
      </c>
      <c r="M249" s="8"/>
      <c r="N249" s="90"/>
    </row>
    <row r="250" spans="1:14" x14ac:dyDescent="0.2">
      <c r="A250" s="6">
        <v>240</v>
      </c>
      <c r="B250" s="16" t="s">
        <v>631</v>
      </c>
      <c r="C250" s="7" t="s">
        <v>632</v>
      </c>
      <c r="D250" s="10" t="s">
        <v>466</v>
      </c>
      <c r="E250" s="150"/>
      <c r="F250" s="162"/>
      <c r="G250" s="153"/>
      <c r="H250" s="154"/>
      <c r="I250" s="95"/>
      <c r="J250" s="116"/>
      <c r="K250" s="95"/>
      <c r="L250" s="94">
        <f t="shared" si="4"/>
        <v>0</v>
      </c>
      <c r="M250" s="8"/>
      <c r="N250" s="90"/>
    </row>
    <row r="251" spans="1:14" x14ac:dyDescent="0.2">
      <c r="A251" s="6">
        <v>241</v>
      </c>
      <c r="B251" s="16" t="s">
        <v>147</v>
      </c>
      <c r="C251" s="7" t="s">
        <v>401</v>
      </c>
      <c r="D251" s="10" t="s">
        <v>41</v>
      </c>
      <c r="E251" s="150"/>
      <c r="F251" s="162"/>
      <c r="G251" s="153"/>
      <c r="H251" s="154"/>
      <c r="I251" s="95"/>
      <c r="J251" s="116"/>
      <c r="K251" s="95"/>
      <c r="L251" s="94">
        <f t="shared" si="4"/>
        <v>0</v>
      </c>
      <c r="M251" s="8"/>
      <c r="N251" s="90"/>
    </row>
    <row r="252" spans="1:14" x14ac:dyDescent="0.2">
      <c r="A252" s="6">
        <v>242</v>
      </c>
      <c r="B252" s="16" t="s">
        <v>147</v>
      </c>
      <c r="C252" s="7" t="s">
        <v>296</v>
      </c>
      <c r="D252" s="10" t="s">
        <v>36</v>
      </c>
      <c r="E252" s="150">
        <v>9.42</v>
      </c>
      <c r="F252" s="162"/>
      <c r="G252" s="153"/>
      <c r="H252" s="154"/>
      <c r="I252" s="95"/>
      <c r="J252" s="116"/>
      <c r="K252" s="95"/>
      <c r="L252" s="94">
        <f t="shared" si="4"/>
        <v>0</v>
      </c>
      <c r="M252" s="8"/>
      <c r="N252" s="90"/>
    </row>
    <row r="253" spans="1:14" x14ac:dyDescent="0.2">
      <c r="A253" s="6">
        <v>243</v>
      </c>
      <c r="B253" s="16" t="s">
        <v>684</v>
      </c>
      <c r="C253" s="7" t="s">
        <v>293</v>
      </c>
      <c r="D253" s="10" t="s">
        <v>44</v>
      </c>
      <c r="E253" s="150">
        <v>59.05</v>
      </c>
      <c r="F253" s="162"/>
      <c r="G253" s="153"/>
      <c r="H253" s="154"/>
      <c r="I253" s="95"/>
      <c r="J253" s="116"/>
      <c r="K253" s="95"/>
      <c r="L253" s="94">
        <f t="shared" ref="L253:L307" si="5">SUM(G253:J253)</f>
        <v>0</v>
      </c>
      <c r="M253" s="8"/>
      <c r="N253" s="90"/>
    </row>
    <row r="254" spans="1:14" x14ac:dyDescent="0.2">
      <c r="A254" s="6">
        <v>244</v>
      </c>
      <c r="B254" s="16" t="s">
        <v>684</v>
      </c>
      <c r="C254" s="7" t="s">
        <v>427</v>
      </c>
      <c r="D254" s="10" t="s">
        <v>44</v>
      </c>
      <c r="E254" s="150"/>
      <c r="F254" s="162"/>
      <c r="G254" s="153"/>
      <c r="H254" s="154"/>
      <c r="I254" s="95"/>
      <c r="J254" s="116"/>
      <c r="K254" s="95"/>
      <c r="L254" s="94">
        <f t="shared" si="5"/>
        <v>0</v>
      </c>
      <c r="M254" s="8"/>
      <c r="N254" s="90"/>
    </row>
    <row r="255" spans="1:14" x14ac:dyDescent="0.2">
      <c r="A255" s="6">
        <v>245</v>
      </c>
      <c r="B255" s="16" t="s">
        <v>636</v>
      </c>
      <c r="C255" s="7" t="s">
        <v>293</v>
      </c>
      <c r="D255" s="10" t="s">
        <v>44</v>
      </c>
      <c r="E255" s="150">
        <v>77.819999999999993</v>
      </c>
      <c r="F255" s="162"/>
      <c r="G255" s="153"/>
      <c r="H255" s="154"/>
      <c r="I255" s="95"/>
      <c r="J255" s="116"/>
      <c r="K255" s="95"/>
      <c r="L255" s="94">
        <f t="shared" si="5"/>
        <v>0</v>
      </c>
      <c r="M255" s="8"/>
      <c r="N255" s="90"/>
    </row>
    <row r="256" spans="1:14" ht="13.5" customHeight="1" x14ac:dyDescent="0.2">
      <c r="A256" s="6">
        <v>246</v>
      </c>
      <c r="B256" s="16" t="s">
        <v>747</v>
      </c>
      <c r="C256" s="7" t="s">
        <v>741</v>
      </c>
      <c r="D256" s="10" t="s">
        <v>44</v>
      </c>
      <c r="E256" s="150">
        <v>100.92</v>
      </c>
      <c r="F256" s="162"/>
      <c r="G256" s="153"/>
      <c r="H256" s="154"/>
      <c r="I256" s="95"/>
      <c r="J256" s="116"/>
      <c r="K256" s="95"/>
      <c r="L256" s="94">
        <f t="shared" si="5"/>
        <v>0</v>
      </c>
      <c r="M256" s="8"/>
      <c r="N256" s="90"/>
    </row>
    <row r="257" spans="1:14" x14ac:dyDescent="0.2">
      <c r="A257" s="6">
        <v>247</v>
      </c>
      <c r="B257" s="16" t="s">
        <v>584</v>
      </c>
      <c r="C257" s="7" t="s">
        <v>585</v>
      </c>
      <c r="D257" s="10" t="s">
        <v>44</v>
      </c>
      <c r="E257" s="150"/>
      <c r="F257" s="162"/>
      <c r="G257" s="153"/>
      <c r="H257" s="154"/>
      <c r="I257" s="95"/>
      <c r="J257" s="116"/>
      <c r="K257" s="95"/>
      <c r="L257" s="94">
        <f t="shared" si="5"/>
        <v>0</v>
      </c>
      <c r="M257" s="8"/>
      <c r="N257" s="90"/>
    </row>
    <row r="258" spans="1:14" x14ac:dyDescent="0.2">
      <c r="A258" s="6">
        <v>248</v>
      </c>
      <c r="B258" s="16" t="s">
        <v>1149</v>
      </c>
      <c r="C258" s="7" t="s">
        <v>991</v>
      </c>
      <c r="D258" s="10" t="s">
        <v>36</v>
      </c>
      <c r="E258" s="150">
        <v>2.37</v>
      </c>
      <c r="F258" s="162"/>
      <c r="G258" s="153"/>
      <c r="H258" s="154"/>
      <c r="I258" s="95"/>
      <c r="J258" s="116"/>
      <c r="K258" s="95"/>
      <c r="L258" s="94">
        <f t="shared" si="5"/>
        <v>0</v>
      </c>
      <c r="M258" s="8"/>
      <c r="N258" s="90"/>
    </row>
    <row r="259" spans="1:14" x14ac:dyDescent="0.2">
      <c r="A259" s="6">
        <v>249</v>
      </c>
      <c r="B259" s="16" t="s">
        <v>1150</v>
      </c>
      <c r="C259" s="7" t="s">
        <v>295</v>
      </c>
      <c r="D259" s="10" t="s">
        <v>41</v>
      </c>
      <c r="E259" s="150">
        <v>0.94</v>
      </c>
      <c r="F259" s="162"/>
      <c r="G259" s="153"/>
      <c r="H259" s="154"/>
      <c r="I259" s="95"/>
      <c r="J259" s="116"/>
      <c r="K259" s="95"/>
      <c r="L259" s="94">
        <f t="shared" si="5"/>
        <v>0</v>
      </c>
      <c r="M259" s="8"/>
      <c r="N259" s="90"/>
    </row>
    <row r="260" spans="1:14" x14ac:dyDescent="0.2">
      <c r="A260" s="6">
        <v>250</v>
      </c>
      <c r="B260" s="16" t="s">
        <v>1151</v>
      </c>
      <c r="C260" s="7" t="s">
        <v>1078</v>
      </c>
      <c r="D260" s="10" t="s">
        <v>44</v>
      </c>
      <c r="E260" s="150">
        <v>16.34</v>
      </c>
      <c r="F260" s="162"/>
      <c r="G260" s="153"/>
      <c r="H260" s="154"/>
      <c r="I260" s="95"/>
      <c r="J260" s="116"/>
      <c r="K260" s="95"/>
      <c r="L260" s="94">
        <f t="shared" si="5"/>
        <v>0</v>
      </c>
      <c r="M260" s="8"/>
      <c r="N260" s="90"/>
    </row>
    <row r="261" spans="1:14" ht="12.75" customHeight="1" x14ac:dyDescent="0.2">
      <c r="A261" s="6">
        <v>251</v>
      </c>
      <c r="B261" s="16" t="s">
        <v>151</v>
      </c>
      <c r="C261" s="7" t="s">
        <v>655</v>
      </c>
      <c r="D261" s="10" t="s">
        <v>44</v>
      </c>
      <c r="E261" s="150"/>
      <c r="F261" s="162"/>
      <c r="G261" s="153"/>
      <c r="H261" s="154"/>
      <c r="I261" s="95"/>
      <c r="J261" s="116"/>
      <c r="K261" s="95"/>
      <c r="L261" s="94">
        <f t="shared" si="5"/>
        <v>0</v>
      </c>
      <c r="M261" s="8"/>
      <c r="N261" s="90"/>
    </row>
    <row r="262" spans="1:14" ht="11.25" customHeight="1" x14ac:dyDescent="0.2">
      <c r="A262" s="6">
        <v>252</v>
      </c>
      <c r="B262" s="16" t="s">
        <v>769</v>
      </c>
      <c r="C262" s="7" t="s">
        <v>293</v>
      </c>
      <c r="D262" s="10" t="s">
        <v>44</v>
      </c>
      <c r="E262" s="150"/>
      <c r="F262" s="162"/>
      <c r="G262" s="153"/>
      <c r="H262" s="154"/>
      <c r="I262" s="95"/>
      <c r="J262" s="116"/>
      <c r="K262" s="95"/>
      <c r="L262" s="94">
        <f t="shared" si="5"/>
        <v>0</v>
      </c>
      <c r="M262" s="8"/>
      <c r="N262" s="90"/>
    </row>
    <row r="263" spans="1:14" ht="12" customHeight="1" x14ac:dyDescent="0.2">
      <c r="A263" s="6">
        <v>253</v>
      </c>
      <c r="B263" s="16" t="s">
        <v>232</v>
      </c>
      <c r="C263" s="7" t="s">
        <v>653</v>
      </c>
      <c r="D263" s="10" t="s">
        <v>44</v>
      </c>
      <c r="E263" s="150">
        <v>11</v>
      </c>
      <c r="F263" s="162"/>
      <c r="G263" s="153"/>
      <c r="H263" s="154"/>
      <c r="I263" s="95"/>
      <c r="J263" s="116"/>
      <c r="K263" s="95"/>
      <c r="L263" s="94">
        <f t="shared" si="5"/>
        <v>0</v>
      </c>
      <c r="M263" s="8"/>
      <c r="N263" s="90"/>
    </row>
    <row r="264" spans="1:14" ht="14.25" customHeight="1" x14ac:dyDescent="0.2">
      <c r="A264" s="6">
        <v>254</v>
      </c>
      <c r="B264" s="16" t="s">
        <v>231</v>
      </c>
      <c r="C264" s="7" t="s">
        <v>654</v>
      </c>
      <c r="D264" s="10" t="s">
        <v>36</v>
      </c>
      <c r="E264" s="150">
        <v>2.27</v>
      </c>
      <c r="F264" s="162"/>
      <c r="G264" s="153"/>
      <c r="H264" s="154"/>
      <c r="I264" s="95"/>
      <c r="J264" s="116"/>
      <c r="K264" s="95"/>
      <c r="L264" s="94">
        <f t="shared" si="5"/>
        <v>0</v>
      </c>
      <c r="M264" s="8"/>
      <c r="N264" s="90"/>
    </row>
    <row r="265" spans="1:14" x14ac:dyDescent="0.2">
      <c r="A265" s="6">
        <v>255</v>
      </c>
      <c r="B265" s="16" t="s">
        <v>808</v>
      </c>
      <c r="C265" s="7" t="s">
        <v>652</v>
      </c>
      <c r="D265" s="10" t="s">
        <v>44</v>
      </c>
      <c r="E265" s="150">
        <v>12.73</v>
      </c>
      <c r="F265" s="162"/>
      <c r="G265" s="153"/>
      <c r="H265" s="154"/>
      <c r="I265" s="95"/>
      <c r="J265" s="116"/>
      <c r="K265" s="95"/>
      <c r="L265" s="94">
        <f t="shared" si="5"/>
        <v>0</v>
      </c>
      <c r="M265" s="8"/>
      <c r="N265" s="90"/>
    </row>
    <row r="266" spans="1:14" x14ac:dyDescent="0.2">
      <c r="A266" s="6">
        <v>256</v>
      </c>
      <c r="B266" s="16" t="s">
        <v>997</v>
      </c>
      <c r="C266" s="7" t="s">
        <v>998</v>
      </c>
      <c r="D266" s="10" t="s">
        <v>44</v>
      </c>
      <c r="E266" s="150">
        <v>6.83</v>
      </c>
      <c r="F266" s="162"/>
      <c r="G266" s="153"/>
      <c r="H266" s="154"/>
      <c r="I266" s="95"/>
      <c r="J266" s="116"/>
      <c r="K266" s="95"/>
      <c r="L266" s="94">
        <f t="shared" si="5"/>
        <v>0</v>
      </c>
      <c r="M266" s="8"/>
      <c r="N266" s="90"/>
    </row>
    <row r="267" spans="1:14" ht="15.75" customHeight="1" x14ac:dyDescent="0.2">
      <c r="A267" s="6">
        <v>257</v>
      </c>
      <c r="B267" s="16" t="s">
        <v>685</v>
      </c>
      <c r="C267" s="7" t="s">
        <v>686</v>
      </c>
      <c r="D267" s="10" t="s">
        <v>44</v>
      </c>
      <c r="E267" s="150">
        <v>28.69</v>
      </c>
      <c r="F267" s="162"/>
      <c r="G267" s="153"/>
      <c r="H267" s="154"/>
      <c r="I267" s="95"/>
      <c r="J267" s="116"/>
      <c r="K267" s="95"/>
      <c r="L267" s="94">
        <f t="shared" si="5"/>
        <v>0</v>
      </c>
      <c r="M267" s="8"/>
      <c r="N267" s="90"/>
    </row>
    <row r="268" spans="1:14" ht="14.25" customHeight="1" x14ac:dyDescent="0.2">
      <c r="A268" s="6">
        <v>258</v>
      </c>
      <c r="B268" s="16" t="s">
        <v>809</v>
      </c>
      <c r="C268" s="7" t="s">
        <v>651</v>
      </c>
      <c r="D268" s="10" t="s">
        <v>36</v>
      </c>
      <c r="E268" s="150"/>
      <c r="F268" s="162"/>
      <c r="G268" s="153"/>
      <c r="H268" s="154"/>
      <c r="I268" s="95"/>
      <c r="J268" s="116"/>
      <c r="K268" s="95"/>
      <c r="L268" s="94">
        <f t="shared" si="5"/>
        <v>0</v>
      </c>
      <c r="M268" s="8"/>
      <c r="N268" s="90"/>
    </row>
    <row r="269" spans="1:14" ht="12" customHeight="1" x14ac:dyDescent="0.2">
      <c r="A269" s="6">
        <v>259</v>
      </c>
      <c r="B269" s="16" t="s">
        <v>810</v>
      </c>
      <c r="C269" s="7" t="s">
        <v>1163</v>
      </c>
      <c r="D269" s="10" t="s">
        <v>36</v>
      </c>
      <c r="E269" s="150"/>
      <c r="F269" s="162"/>
      <c r="G269" s="153"/>
      <c r="H269" s="154"/>
      <c r="I269" s="95"/>
      <c r="J269" s="116"/>
      <c r="K269" s="95"/>
      <c r="L269" s="94">
        <f t="shared" si="5"/>
        <v>0</v>
      </c>
      <c r="M269" s="8"/>
      <c r="N269" s="90"/>
    </row>
    <row r="270" spans="1:14" x14ac:dyDescent="0.2">
      <c r="A270" s="6">
        <v>260</v>
      </c>
      <c r="B270" s="16" t="s">
        <v>812</v>
      </c>
      <c r="C270" s="7" t="s">
        <v>980</v>
      </c>
      <c r="D270" s="10" t="s">
        <v>36</v>
      </c>
      <c r="E270" s="150">
        <v>2.5499999999999998</v>
      </c>
      <c r="F270" s="162"/>
      <c r="G270" s="153"/>
      <c r="H270" s="154"/>
      <c r="I270" s="95"/>
      <c r="J270" s="116"/>
      <c r="K270" s="95"/>
      <c r="L270" s="94">
        <f t="shared" si="5"/>
        <v>0</v>
      </c>
      <c r="M270" s="8"/>
      <c r="N270" s="90"/>
    </row>
    <row r="271" spans="1:14" ht="12" customHeight="1" x14ac:dyDescent="0.2">
      <c r="A271" s="6">
        <v>261</v>
      </c>
      <c r="B271" s="16" t="s">
        <v>811</v>
      </c>
      <c r="C271" s="7" t="s">
        <v>650</v>
      </c>
      <c r="D271" s="10" t="s">
        <v>44</v>
      </c>
      <c r="E271" s="150">
        <v>10.26</v>
      </c>
      <c r="F271" s="162"/>
      <c r="G271" s="153"/>
      <c r="H271" s="154"/>
      <c r="I271" s="95"/>
      <c r="J271" s="116">
        <v>50</v>
      </c>
      <c r="K271" s="95"/>
      <c r="L271" s="94">
        <f t="shared" si="5"/>
        <v>50</v>
      </c>
      <c r="M271" s="8"/>
      <c r="N271" s="90"/>
    </row>
    <row r="272" spans="1:14" ht="12" customHeight="1" x14ac:dyDescent="0.2">
      <c r="A272" s="6">
        <v>262</v>
      </c>
      <c r="B272" s="16" t="s">
        <v>811</v>
      </c>
      <c r="C272" s="7" t="s">
        <v>649</v>
      </c>
      <c r="D272" s="10" t="s">
        <v>44</v>
      </c>
      <c r="E272" s="150">
        <v>11.17</v>
      </c>
      <c r="F272" s="162"/>
      <c r="G272" s="153"/>
      <c r="H272" s="154"/>
      <c r="I272" s="95"/>
      <c r="J272" s="116"/>
      <c r="K272" s="95"/>
      <c r="L272" s="94">
        <f t="shared" si="5"/>
        <v>0</v>
      </c>
      <c r="M272" s="8"/>
      <c r="N272" s="90"/>
    </row>
    <row r="273" spans="1:14" x14ac:dyDescent="0.2">
      <c r="A273" s="6">
        <v>263</v>
      </c>
      <c r="B273" s="16" t="s">
        <v>687</v>
      </c>
      <c r="C273" s="7" t="s">
        <v>1097</v>
      </c>
      <c r="D273" s="10" t="s">
        <v>36</v>
      </c>
      <c r="E273" s="150">
        <v>1.3</v>
      </c>
      <c r="F273" s="162"/>
      <c r="G273" s="153"/>
      <c r="H273" s="154"/>
      <c r="I273" s="95"/>
      <c r="J273" s="116"/>
      <c r="K273" s="95"/>
      <c r="L273" s="94">
        <f t="shared" si="5"/>
        <v>0</v>
      </c>
      <c r="M273" s="8"/>
      <c r="N273" s="90"/>
    </row>
    <row r="274" spans="1:14" ht="14.25" customHeight="1" x14ac:dyDescent="0.2">
      <c r="A274" s="6">
        <v>264</v>
      </c>
      <c r="B274" s="16" t="s">
        <v>835</v>
      </c>
      <c r="C274" s="7" t="s">
        <v>606</v>
      </c>
      <c r="D274" s="10" t="s">
        <v>44</v>
      </c>
      <c r="E274" s="150">
        <v>23.45</v>
      </c>
      <c r="F274" s="162"/>
      <c r="G274" s="153"/>
      <c r="H274" s="154"/>
      <c r="I274" s="95"/>
      <c r="J274" s="116"/>
      <c r="K274" s="95"/>
      <c r="L274" s="94">
        <f t="shared" si="5"/>
        <v>0</v>
      </c>
      <c r="M274" s="8"/>
      <c r="N274" s="90"/>
    </row>
    <row r="275" spans="1:14" ht="12.75" customHeight="1" x14ac:dyDescent="0.2">
      <c r="A275" s="6">
        <v>265</v>
      </c>
      <c r="B275" s="16" t="s">
        <v>688</v>
      </c>
      <c r="C275" s="7" t="s">
        <v>689</v>
      </c>
      <c r="D275" s="10" t="s">
        <v>44</v>
      </c>
      <c r="E275" s="150">
        <v>33.07</v>
      </c>
      <c r="F275" s="162"/>
      <c r="G275" s="153"/>
      <c r="H275" s="154"/>
      <c r="I275" s="95"/>
      <c r="J275" s="116"/>
      <c r="K275" s="95"/>
      <c r="L275" s="94">
        <f t="shared" si="5"/>
        <v>0</v>
      </c>
      <c r="M275" s="8"/>
      <c r="N275" s="90"/>
    </row>
    <row r="276" spans="1:14" ht="14.25" customHeight="1" x14ac:dyDescent="0.2">
      <c r="A276" s="6">
        <v>266</v>
      </c>
      <c r="B276" s="16" t="s">
        <v>234</v>
      </c>
      <c r="C276" s="7" t="s">
        <v>647</v>
      </c>
      <c r="D276" s="10" t="s">
        <v>44</v>
      </c>
      <c r="E276" s="150">
        <v>11.8</v>
      </c>
      <c r="F276" s="162"/>
      <c r="G276" s="153"/>
      <c r="H276" s="154"/>
      <c r="I276" s="95"/>
      <c r="J276" s="116"/>
      <c r="K276" s="95"/>
      <c r="L276" s="94">
        <f t="shared" si="5"/>
        <v>0</v>
      </c>
      <c r="M276" s="8"/>
      <c r="N276" s="90"/>
    </row>
    <row r="277" spans="1:14" ht="15" customHeight="1" x14ac:dyDescent="0.2">
      <c r="A277" s="6">
        <v>267</v>
      </c>
      <c r="B277" s="16" t="s">
        <v>235</v>
      </c>
      <c r="C277" s="7" t="s">
        <v>648</v>
      </c>
      <c r="D277" s="10" t="s">
        <v>44</v>
      </c>
      <c r="E277" s="150">
        <v>15.63</v>
      </c>
      <c r="F277" s="162"/>
      <c r="G277" s="153"/>
      <c r="H277" s="154"/>
      <c r="I277" s="95"/>
      <c r="J277" s="116"/>
      <c r="K277" s="95"/>
      <c r="L277" s="94">
        <f t="shared" si="5"/>
        <v>0</v>
      </c>
      <c r="M277" s="8"/>
      <c r="N277" s="90"/>
    </row>
    <row r="278" spans="1:14" ht="15" customHeight="1" x14ac:dyDescent="0.2">
      <c r="A278" s="6">
        <v>268</v>
      </c>
      <c r="B278" s="16" t="s">
        <v>1036</v>
      </c>
      <c r="C278" s="7" t="s">
        <v>1037</v>
      </c>
      <c r="D278" s="10" t="s">
        <v>44</v>
      </c>
      <c r="E278" s="150">
        <v>24.75</v>
      </c>
      <c r="F278" s="162"/>
      <c r="G278" s="153"/>
      <c r="H278" s="154"/>
      <c r="I278" s="95"/>
      <c r="J278" s="116"/>
      <c r="K278" s="95"/>
      <c r="L278" s="94">
        <f t="shared" si="5"/>
        <v>0</v>
      </c>
      <c r="M278" s="8"/>
      <c r="N278" s="90"/>
    </row>
    <row r="279" spans="1:14" ht="12.75" customHeight="1" x14ac:dyDescent="0.2">
      <c r="A279" s="6">
        <v>269</v>
      </c>
      <c r="B279" s="16" t="s">
        <v>1119</v>
      </c>
      <c r="C279" s="7"/>
      <c r="D279" s="10" t="s">
        <v>85</v>
      </c>
      <c r="E279" s="150">
        <v>1.94</v>
      </c>
      <c r="F279" s="162"/>
      <c r="G279" s="153"/>
      <c r="H279" s="154"/>
      <c r="I279" s="95"/>
      <c r="J279" s="116">
        <v>130</v>
      </c>
      <c r="K279" s="95"/>
      <c r="L279" s="94">
        <f t="shared" si="5"/>
        <v>130</v>
      </c>
      <c r="M279" s="8"/>
      <c r="N279" s="90"/>
    </row>
    <row r="280" spans="1:14" ht="15" customHeight="1" x14ac:dyDescent="0.2">
      <c r="A280" s="6">
        <v>270</v>
      </c>
      <c r="B280" s="16" t="s">
        <v>884</v>
      </c>
      <c r="C280" s="7" t="s">
        <v>287</v>
      </c>
      <c r="D280" s="10" t="s">
        <v>41</v>
      </c>
      <c r="E280" s="150">
        <v>0.67</v>
      </c>
      <c r="F280" s="162"/>
      <c r="G280" s="153"/>
      <c r="H280" s="154"/>
      <c r="I280" s="95"/>
      <c r="J280" s="116"/>
      <c r="K280" s="95"/>
      <c r="L280" s="94">
        <f t="shared" si="5"/>
        <v>0</v>
      </c>
      <c r="M280" s="8"/>
      <c r="N280" s="90"/>
    </row>
    <row r="281" spans="1:14" ht="14.25" customHeight="1" x14ac:dyDescent="0.2">
      <c r="A281" s="6">
        <v>271</v>
      </c>
      <c r="B281" s="16" t="s">
        <v>873</v>
      </c>
      <c r="C281" s="7" t="s">
        <v>874</v>
      </c>
      <c r="D281" s="10" t="s">
        <v>41</v>
      </c>
      <c r="E281" s="150"/>
      <c r="F281" s="162"/>
      <c r="G281" s="153"/>
      <c r="H281" s="154"/>
      <c r="I281" s="95"/>
      <c r="J281" s="116"/>
      <c r="K281" s="95"/>
      <c r="L281" s="94">
        <f t="shared" si="5"/>
        <v>0</v>
      </c>
      <c r="M281" s="8"/>
      <c r="N281" s="90"/>
    </row>
    <row r="282" spans="1:14" ht="12.75" customHeight="1" x14ac:dyDescent="0.2">
      <c r="A282" s="6">
        <v>272</v>
      </c>
      <c r="B282" s="16" t="s">
        <v>403</v>
      </c>
      <c r="C282" s="7" t="s">
        <v>404</v>
      </c>
      <c r="D282" s="10" t="s">
        <v>236</v>
      </c>
      <c r="E282" s="150"/>
      <c r="F282" s="162"/>
      <c r="G282" s="153"/>
      <c r="H282" s="154"/>
      <c r="I282" s="95"/>
      <c r="J282" s="116"/>
      <c r="K282" s="95"/>
      <c r="L282" s="94">
        <f t="shared" si="5"/>
        <v>0</v>
      </c>
      <c r="M282" s="8"/>
      <c r="N282" s="90"/>
    </row>
    <row r="283" spans="1:14" ht="12.75" customHeight="1" x14ac:dyDescent="0.2">
      <c r="A283" s="6">
        <v>273</v>
      </c>
      <c r="B283" s="16" t="s">
        <v>709</v>
      </c>
      <c r="C283" s="7" t="s">
        <v>404</v>
      </c>
      <c r="D283" s="10" t="s">
        <v>236</v>
      </c>
      <c r="E283" s="150"/>
      <c r="F283" s="162"/>
      <c r="G283" s="153"/>
      <c r="H283" s="154"/>
      <c r="I283" s="95"/>
      <c r="J283" s="116"/>
      <c r="K283" s="95"/>
      <c r="L283" s="94">
        <f t="shared" si="5"/>
        <v>0</v>
      </c>
      <c r="M283" s="8"/>
      <c r="N283" s="90"/>
    </row>
    <row r="284" spans="1:14" ht="12.75" customHeight="1" x14ac:dyDescent="0.2">
      <c r="A284" s="6">
        <v>274</v>
      </c>
      <c r="B284" s="16" t="s">
        <v>926</v>
      </c>
      <c r="C284" s="7" t="s">
        <v>911</v>
      </c>
      <c r="D284" s="10" t="s">
        <v>41</v>
      </c>
      <c r="E284" s="150">
        <v>0.53</v>
      </c>
      <c r="F284" s="162"/>
      <c r="G284" s="153"/>
      <c r="H284" s="154"/>
      <c r="I284" s="95"/>
      <c r="J284" s="116"/>
      <c r="K284" s="95"/>
      <c r="L284" s="94">
        <f t="shared" si="5"/>
        <v>0</v>
      </c>
      <c r="M284" s="8"/>
      <c r="N284" s="90"/>
    </row>
    <row r="285" spans="1:14" ht="12.75" customHeight="1" x14ac:dyDescent="0.2">
      <c r="A285" s="6">
        <v>275</v>
      </c>
      <c r="B285" s="16" t="s">
        <v>1098</v>
      </c>
      <c r="C285" s="7"/>
      <c r="D285" s="10" t="s">
        <v>197</v>
      </c>
      <c r="E285" s="150"/>
      <c r="F285" s="162"/>
      <c r="G285" s="153"/>
      <c r="H285" s="154">
        <v>20200</v>
      </c>
      <c r="I285" s="95"/>
      <c r="J285" s="116"/>
      <c r="K285" s="95"/>
      <c r="L285" s="94">
        <f t="shared" si="5"/>
        <v>20200</v>
      </c>
      <c r="M285" s="8"/>
      <c r="N285" s="90"/>
    </row>
    <row r="286" spans="1:14" x14ac:dyDescent="0.2">
      <c r="A286" s="6">
        <v>276</v>
      </c>
      <c r="B286" s="16" t="s">
        <v>163</v>
      </c>
      <c r="C286" s="7" t="s">
        <v>992</v>
      </c>
      <c r="D286" s="10" t="s">
        <v>36</v>
      </c>
      <c r="E286" s="150">
        <v>29.21</v>
      </c>
      <c r="F286" s="162"/>
      <c r="G286" s="153"/>
      <c r="H286" s="154"/>
      <c r="I286" s="95"/>
      <c r="J286" s="116"/>
      <c r="K286" s="95"/>
      <c r="L286" s="94">
        <f t="shared" si="5"/>
        <v>0</v>
      </c>
      <c r="M286" s="8"/>
      <c r="N286" s="90"/>
    </row>
    <row r="287" spans="1:14" x14ac:dyDescent="0.2">
      <c r="A287" s="6">
        <v>277</v>
      </c>
      <c r="B287" s="16" t="s">
        <v>721</v>
      </c>
      <c r="C287" s="7" t="s">
        <v>330</v>
      </c>
      <c r="D287" s="10" t="s">
        <v>41</v>
      </c>
      <c r="E287" s="150"/>
      <c r="F287" s="162"/>
      <c r="G287" s="153"/>
      <c r="H287" s="154"/>
      <c r="I287" s="95"/>
      <c r="J287" s="116"/>
      <c r="K287" s="95"/>
      <c r="L287" s="94">
        <f t="shared" si="5"/>
        <v>0</v>
      </c>
      <c r="M287" s="8"/>
      <c r="N287" s="90"/>
    </row>
    <row r="288" spans="1:14" x14ac:dyDescent="0.2">
      <c r="A288" s="6">
        <v>278</v>
      </c>
      <c r="B288" s="16" t="s">
        <v>237</v>
      </c>
      <c r="C288" s="5" t="s">
        <v>237</v>
      </c>
      <c r="D288" s="10" t="s">
        <v>197</v>
      </c>
      <c r="E288" s="150">
        <v>0.26</v>
      </c>
      <c r="F288" s="162"/>
      <c r="G288" s="153"/>
      <c r="H288" s="154"/>
      <c r="I288" s="95"/>
      <c r="J288" s="116"/>
      <c r="K288" s="95"/>
      <c r="L288" s="94">
        <f t="shared" si="5"/>
        <v>0</v>
      </c>
      <c r="M288" s="8"/>
      <c r="N288" s="90"/>
    </row>
    <row r="289" spans="1:14" ht="15" customHeight="1" x14ac:dyDescent="0.2">
      <c r="A289" s="6">
        <v>279</v>
      </c>
      <c r="B289" s="16" t="s">
        <v>586</v>
      </c>
      <c r="C289" s="7" t="s">
        <v>587</v>
      </c>
      <c r="D289" s="10" t="s">
        <v>197</v>
      </c>
      <c r="E289" s="150"/>
      <c r="F289" s="162"/>
      <c r="G289" s="153"/>
      <c r="H289" s="154"/>
      <c r="I289" s="95"/>
      <c r="J289" s="116"/>
      <c r="K289" s="95"/>
      <c r="L289" s="94">
        <f t="shared" si="5"/>
        <v>0</v>
      </c>
      <c r="M289" s="8"/>
      <c r="N289" s="90"/>
    </row>
    <row r="290" spans="1:14" ht="12.75" customHeight="1" x14ac:dyDescent="0.2">
      <c r="A290" s="6">
        <v>280</v>
      </c>
      <c r="B290" s="16" t="s">
        <v>690</v>
      </c>
      <c r="C290" s="7" t="s">
        <v>691</v>
      </c>
      <c r="D290" s="10" t="s">
        <v>44</v>
      </c>
      <c r="E290" s="150"/>
      <c r="F290" s="162"/>
      <c r="G290" s="153"/>
      <c r="H290" s="154"/>
      <c r="I290" s="95"/>
      <c r="J290" s="116"/>
      <c r="K290" s="95"/>
      <c r="L290" s="94">
        <f t="shared" si="5"/>
        <v>0</v>
      </c>
      <c r="M290" s="8"/>
      <c r="N290" s="90"/>
    </row>
    <row r="291" spans="1:14" ht="12.75" customHeight="1" x14ac:dyDescent="0.2">
      <c r="A291" s="6">
        <v>281</v>
      </c>
      <c r="B291" s="16" t="s">
        <v>890</v>
      </c>
      <c r="C291" s="7" t="s">
        <v>319</v>
      </c>
      <c r="D291" s="10" t="s">
        <v>41</v>
      </c>
      <c r="E291" s="150">
        <v>1.55</v>
      </c>
      <c r="F291" s="162"/>
      <c r="G291" s="153"/>
      <c r="H291" s="154"/>
      <c r="I291" s="95"/>
      <c r="J291" s="116"/>
      <c r="K291" s="95"/>
      <c r="L291" s="94">
        <f t="shared" si="5"/>
        <v>0</v>
      </c>
      <c r="M291" s="8"/>
      <c r="N291" s="90"/>
    </row>
    <row r="292" spans="1:14" ht="12.75" customHeight="1" x14ac:dyDescent="0.2">
      <c r="A292" s="6">
        <v>282</v>
      </c>
      <c r="B292" s="16" t="s">
        <v>692</v>
      </c>
      <c r="C292" s="7" t="s">
        <v>693</v>
      </c>
      <c r="D292" s="10" t="s">
        <v>36</v>
      </c>
      <c r="E292" s="150">
        <v>1.34</v>
      </c>
      <c r="F292" s="162"/>
      <c r="G292" s="153"/>
      <c r="H292" s="154">
        <v>180</v>
      </c>
      <c r="I292" s="95"/>
      <c r="J292" s="116"/>
      <c r="K292" s="95"/>
      <c r="L292" s="94">
        <f t="shared" si="5"/>
        <v>180</v>
      </c>
      <c r="M292" s="8"/>
      <c r="N292" s="90"/>
    </row>
    <row r="293" spans="1:14" ht="12.75" customHeight="1" x14ac:dyDescent="0.2">
      <c r="A293" s="6">
        <v>283</v>
      </c>
      <c r="B293" s="16" t="s">
        <v>634</v>
      </c>
      <c r="C293" s="7" t="s">
        <v>635</v>
      </c>
      <c r="D293" s="10" t="s">
        <v>39</v>
      </c>
      <c r="E293" s="150"/>
      <c r="F293" s="162"/>
      <c r="G293" s="153"/>
      <c r="H293" s="154"/>
      <c r="I293" s="95"/>
      <c r="J293" s="116"/>
      <c r="K293" s="95"/>
      <c r="L293" s="94">
        <f t="shared" si="5"/>
        <v>0</v>
      </c>
      <c r="M293" s="8"/>
      <c r="N293" s="90"/>
    </row>
    <row r="294" spans="1:14" ht="16.5" customHeight="1" x14ac:dyDescent="0.2">
      <c r="A294" s="6">
        <v>284</v>
      </c>
      <c r="B294" s="16" t="s">
        <v>813</v>
      </c>
      <c r="C294" s="7" t="s">
        <v>405</v>
      </c>
      <c r="D294" s="10" t="s">
        <v>44</v>
      </c>
      <c r="E294" s="150"/>
      <c r="F294" s="162"/>
      <c r="G294" s="153"/>
      <c r="H294" s="154"/>
      <c r="I294" s="95"/>
      <c r="J294" s="116"/>
      <c r="K294" s="95"/>
      <c r="L294" s="94">
        <f t="shared" si="5"/>
        <v>0</v>
      </c>
      <c r="M294" s="8"/>
      <c r="N294" s="90"/>
    </row>
    <row r="295" spans="1:14" x14ac:dyDescent="0.2">
      <c r="A295" s="6">
        <v>285</v>
      </c>
      <c r="B295" s="16" t="s">
        <v>814</v>
      </c>
      <c r="C295" s="7" t="s">
        <v>993</v>
      </c>
      <c r="D295" s="10" t="s">
        <v>36</v>
      </c>
      <c r="E295" s="150">
        <v>8.5299999999999994</v>
      </c>
      <c r="F295" s="162"/>
      <c r="G295" s="153"/>
      <c r="H295" s="154"/>
      <c r="I295" s="95"/>
      <c r="J295" s="116"/>
      <c r="K295" s="95"/>
      <c r="L295" s="94">
        <f t="shared" si="5"/>
        <v>0</v>
      </c>
      <c r="M295" s="8"/>
      <c r="N295" s="90"/>
    </row>
    <row r="296" spans="1:14" x14ac:dyDescent="0.2">
      <c r="A296" s="6">
        <v>286</v>
      </c>
      <c r="B296" s="16" t="s">
        <v>238</v>
      </c>
      <c r="C296" s="7" t="s">
        <v>406</v>
      </c>
      <c r="D296" s="10" t="s">
        <v>36</v>
      </c>
      <c r="E296" s="150">
        <v>8.73</v>
      </c>
      <c r="F296" s="162"/>
      <c r="G296" s="153"/>
      <c r="H296" s="154"/>
      <c r="I296" s="95"/>
      <c r="J296" s="116"/>
      <c r="K296" s="95"/>
      <c r="L296" s="94">
        <f t="shared" si="5"/>
        <v>0</v>
      </c>
      <c r="M296" s="8"/>
      <c r="N296" s="90"/>
    </row>
    <row r="297" spans="1:14" x14ac:dyDescent="0.2">
      <c r="A297" s="6">
        <v>287</v>
      </c>
      <c r="B297" s="16" t="s">
        <v>1044</v>
      </c>
      <c r="C297" s="7" t="s">
        <v>319</v>
      </c>
      <c r="D297" s="10" t="s">
        <v>41</v>
      </c>
      <c r="E297" s="150"/>
      <c r="F297" s="162"/>
      <c r="G297" s="153"/>
      <c r="H297" s="154">
        <v>5</v>
      </c>
      <c r="I297" s="95"/>
      <c r="J297" s="116"/>
      <c r="K297" s="95"/>
      <c r="L297" s="94">
        <f t="shared" si="5"/>
        <v>5</v>
      </c>
      <c r="M297" s="8"/>
      <c r="N297" s="90"/>
    </row>
    <row r="298" spans="1:14" x14ac:dyDescent="0.2">
      <c r="A298" s="6">
        <v>288</v>
      </c>
      <c r="B298" s="16" t="s">
        <v>519</v>
      </c>
      <c r="C298" s="7" t="s">
        <v>520</v>
      </c>
      <c r="D298" s="10" t="s">
        <v>41</v>
      </c>
      <c r="E298" s="150"/>
      <c r="F298" s="162"/>
      <c r="G298" s="153"/>
      <c r="H298" s="154"/>
      <c r="I298" s="95"/>
      <c r="J298" s="116"/>
      <c r="K298" s="95"/>
      <c r="L298" s="94">
        <f t="shared" si="5"/>
        <v>0</v>
      </c>
      <c r="M298" s="8"/>
      <c r="N298" s="90"/>
    </row>
    <row r="299" spans="1:14" x14ac:dyDescent="0.2">
      <c r="A299" s="6">
        <v>289</v>
      </c>
      <c r="B299" s="16" t="s">
        <v>1237</v>
      </c>
      <c r="C299" s="7" t="s">
        <v>588</v>
      </c>
      <c r="D299" s="10" t="s">
        <v>44</v>
      </c>
      <c r="E299" s="150"/>
      <c r="F299" s="162"/>
      <c r="G299" s="153"/>
      <c r="H299" s="154"/>
      <c r="I299" s="95"/>
      <c r="J299" s="116"/>
      <c r="K299" s="95"/>
      <c r="L299" s="94">
        <f t="shared" si="5"/>
        <v>0</v>
      </c>
      <c r="M299" s="8"/>
      <c r="N299" s="90"/>
    </row>
    <row r="300" spans="1:14" x14ac:dyDescent="0.2">
      <c r="A300" s="6">
        <v>290</v>
      </c>
      <c r="B300" s="16" t="s">
        <v>1221</v>
      </c>
      <c r="C300" s="7" t="s">
        <v>694</v>
      </c>
      <c r="D300" s="10" t="s">
        <v>44</v>
      </c>
      <c r="E300" s="150">
        <v>68.569999999999993</v>
      </c>
      <c r="F300" s="162"/>
      <c r="G300" s="153"/>
      <c r="H300" s="154"/>
      <c r="I300" s="95"/>
      <c r="J300" s="116"/>
      <c r="K300" s="95"/>
      <c r="L300" s="94">
        <f t="shared" si="5"/>
        <v>0</v>
      </c>
      <c r="M300" s="8"/>
      <c r="N300" s="90"/>
    </row>
    <row r="301" spans="1:14" x14ac:dyDescent="0.2">
      <c r="A301" s="6">
        <v>291</v>
      </c>
      <c r="B301" s="16" t="s">
        <v>1238</v>
      </c>
      <c r="C301" s="7" t="s">
        <v>1132</v>
      </c>
      <c r="D301" s="10" t="s">
        <v>44</v>
      </c>
      <c r="E301" s="150">
        <v>52.97</v>
      </c>
      <c r="F301" s="162"/>
      <c r="G301" s="153"/>
      <c r="H301" s="154"/>
      <c r="I301" s="95"/>
      <c r="J301" s="116"/>
      <c r="K301" s="95"/>
      <c r="L301" s="94">
        <f t="shared" si="5"/>
        <v>0</v>
      </c>
      <c r="M301" s="8"/>
      <c r="N301" s="90"/>
    </row>
    <row r="302" spans="1:14" ht="11.25" customHeight="1" x14ac:dyDescent="0.2">
      <c r="A302" s="6">
        <v>292</v>
      </c>
      <c r="B302" s="16" t="s">
        <v>1239</v>
      </c>
      <c r="C302" s="7" t="s">
        <v>286</v>
      </c>
      <c r="D302" s="10" t="s">
        <v>41</v>
      </c>
      <c r="E302" s="151"/>
      <c r="F302" s="162"/>
      <c r="G302" s="153"/>
      <c r="H302" s="154"/>
      <c r="I302" s="95"/>
      <c r="J302" s="116"/>
      <c r="K302" s="95"/>
      <c r="L302" s="94">
        <f t="shared" si="5"/>
        <v>0</v>
      </c>
      <c r="M302" s="8"/>
      <c r="N302" s="90"/>
    </row>
    <row r="303" spans="1:14" x14ac:dyDescent="0.2">
      <c r="A303" s="6">
        <v>293</v>
      </c>
      <c r="B303" s="16" t="s">
        <v>1240</v>
      </c>
      <c r="C303" s="7" t="s">
        <v>645</v>
      </c>
      <c r="D303" s="10" t="s">
        <v>36</v>
      </c>
      <c r="E303" s="44">
        <v>3.03</v>
      </c>
      <c r="F303" s="162"/>
      <c r="G303" s="153"/>
      <c r="H303" s="154"/>
      <c r="I303" s="95"/>
      <c r="J303" s="116"/>
      <c r="K303" s="95"/>
      <c r="L303" s="94">
        <f t="shared" si="5"/>
        <v>0</v>
      </c>
      <c r="M303" s="8"/>
      <c r="N303" s="90"/>
    </row>
    <row r="304" spans="1:14" ht="12" customHeight="1" x14ac:dyDescent="0.2">
      <c r="A304" s="6">
        <v>294</v>
      </c>
      <c r="B304" s="16" t="s">
        <v>1218</v>
      </c>
      <c r="C304" s="7" t="s">
        <v>644</v>
      </c>
      <c r="D304" s="10" t="s">
        <v>36</v>
      </c>
      <c r="E304" s="150">
        <v>18.420000000000002</v>
      </c>
      <c r="F304" s="162"/>
      <c r="G304" s="153"/>
      <c r="H304" s="154"/>
      <c r="I304" s="95"/>
      <c r="J304" s="116"/>
      <c r="K304" s="95"/>
      <c r="L304" s="94">
        <f t="shared" si="5"/>
        <v>0</v>
      </c>
      <c r="M304" s="8"/>
      <c r="N304" s="90"/>
    </row>
    <row r="305" spans="1:14" ht="12" customHeight="1" x14ac:dyDescent="0.2">
      <c r="A305" s="6">
        <v>295</v>
      </c>
      <c r="B305" s="16" t="s">
        <v>1217</v>
      </c>
      <c r="C305" s="7"/>
      <c r="D305" s="10" t="s">
        <v>41</v>
      </c>
      <c r="E305" s="150">
        <v>4.3600000000000003</v>
      </c>
      <c r="F305" s="162"/>
      <c r="G305" s="153"/>
      <c r="H305" s="154"/>
      <c r="I305" s="95"/>
      <c r="J305" s="116">
        <v>80</v>
      </c>
      <c r="K305" s="95"/>
      <c r="L305" s="94">
        <f t="shared" si="5"/>
        <v>80</v>
      </c>
      <c r="M305" s="8"/>
      <c r="N305" s="90"/>
    </row>
    <row r="306" spans="1:14" x14ac:dyDescent="0.2">
      <c r="A306" s="6">
        <v>296</v>
      </c>
      <c r="B306" s="16" t="s">
        <v>240</v>
      </c>
      <c r="C306" s="7" t="s">
        <v>353</v>
      </c>
      <c r="D306" s="10" t="s">
        <v>41</v>
      </c>
      <c r="E306" s="150">
        <v>4.0999999999999996</v>
      </c>
      <c r="F306" s="162"/>
      <c r="G306" s="153"/>
      <c r="H306" s="154"/>
      <c r="I306" s="95"/>
      <c r="J306" s="116"/>
      <c r="K306" s="95"/>
      <c r="L306" s="94">
        <f t="shared" si="5"/>
        <v>0</v>
      </c>
      <c r="M306" s="8"/>
      <c r="N306" s="90"/>
    </row>
    <row r="307" spans="1:14" x14ac:dyDescent="0.2">
      <c r="A307" s="6">
        <v>297</v>
      </c>
      <c r="B307" s="16" t="s">
        <v>172</v>
      </c>
      <c r="C307" s="7" t="s">
        <v>591</v>
      </c>
      <c r="D307" s="10" t="s">
        <v>36</v>
      </c>
      <c r="E307" s="150">
        <v>5.14</v>
      </c>
      <c r="F307" s="162"/>
      <c r="G307" s="153"/>
      <c r="H307" s="154"/>
      <c r="I307" s="95"/>
      <c r="J307" s="116"/>
      <c r="K307" s="95"/>
      <c r="L307" s="94">
        <f t="shared" si="5"/>
        <v>0</v>
      </c>
      <c r="M307" s="8"/>
      <c r="N307" s="90"/>
    </row>
    <row r="308" spans="1:14" ht="16.5" customHeight="1" x14ac:dyDescent="0.2">
      <c r="A308" s="6">
        <v>298</v>
      </c>
      <c r="B308" s="16" t="s">
        <v>867</v>
      </c>
      <c r="C308" s="7" t="s">
        <v>646</v>
      </c>
      <c r="D308" s="10" t="s">
        <v>44</v>
      </c>
      <c r="E308" s="150"/>
      <c r="F308" s="162"/>
      <c r="G308" s="153"/>
      <c r="H308" s="154"/>
      <c r="I308" s="95"/>
      <c r="J308" s="116"/>
      <c r="K308" s="95"/>
      <c r="L308" s="94">
        <f t="shared" ref="L308:L358" si="6">SUM(G308:J308)</f>
        <v>0</v>
      </c>
      <c r="M308" s="8"/>
      <c r="N308" s="90"/>
    </row>
    <row r="309" spans="1:14" x14ac:dyDescent="0.2">
      <c r="A309" s="6">
        <v>299</v>
      </c>
      <c r="B309" s="16" t="s">
        <v>815</v>
      </c>
      <c r="C309" s="7" t="s">
        <v>743</v>
      </c>
      <c r="D309" s="10" t="s">
        <v>36</v>
      </c>
      <c r="E309" s="150"/>
      <c r="F309" s="162"/>
      <c r="G309" s="153"/>
      <c r="H309" s="154"/>
      <c r="I309" s="95"/>
      <c r="J309" s="116"/>
      <c r="K309" s="95"/>
      <c r="L309" s="94">
        <f t="shared" si="6"/>
        <v>0</v>
      </c>
      <c r="M309" s="8"/>
      <c r="N309" s="90"/>
    </row>
    <row r="310" spans="1:14" x14ac:dyDescent="0.2">
      <c r="A310" s="6">
        <v>300</v>
      </c>
      <c r="B310" s="16" t="s">
        <v>1018</v>
      </c>
      <c r="C310" s="7" t="s">
        <v>994</v>
      </c>
      <c r="D310" s="10" t="s">
        <v>239</v>
      </c>
      <c r="E310" s="150">
        <v>26.29</v>
      </c>
      <c r="F310" s="162"/>
      <c r="G310" s="153"/>
      <c r="H310" s="154"/>
      <c r="I310" s="95"/>
      <c r="J310" s="116"/>
      <c r="K310" s="95"/>
      <c r="L310" s="94">
        <f t="shared" si="6"/>
        <v>0</v>
      </c>
      <c r="M310" s="8"/>
      <c r="N310" s="90"/>
    </row>
    <row r="311" spans="1:14" x14ac:dyDescent="0.2">
      <c r="A311" s="6">
        <v>301</v>
      </c>
      <c r="B311" s="16" t="s">
        <v>1032</v>
      </c>
      <c r="C311" s="7" t="s">
        <v>294</v>
      </c>
      <c r="D311" s="10" t="s">
        <v>85</v>
      </c>
      <c r="E311" s="150">
        <v>8.57</v>
      </c>
      <c r="F311" s="162"/>
      <c r="G311" s="153"/>
      <c r="H311" s="154"/>
      <c r="I311" s="95"/>
      <c r="J311" s="116">
        <v>300</v>
      </c>
      <c r="K311" s="95"/>
      <c r="L311" s="94">
        <f t="shared" si="6"/>
        <v>300</v>
      </c>
      <c r="M311" s="8"/>
      <c r="N311" s="90"/>
    </row>
    <row r="312" spans="1:14" x14ac:dyDescent="0.2">
      <c r="A312" s="6">
        <v>302</v>
      </c>
      <c r="B312" s="16" t="s">
        <v>1253</v>
      </c>
      <c r="C312" s="7" t="s">
        <v>294</v>
      </c>
      <c r="D312" s="10" t="s">
        <v>41</v>
      </c>
      <c r="E312" s="150">
        <v>10.1</v>
      </c>
      <c r="F312" s="162"/>
      <c r="G312" s="153"/>
      <c r="H312" s="154"/>
      <c r="I312" s="95"/>
      <c r="J312" s="116">
        <v>100</v>
      </c>
      <c r="K312" s="95"/>
      <c r="L312" s="94">
        <f t="shared" si="6"/>
        <v>100</v>
      </c>
      <c r="M312" s="8"/>
      <c r="N312" s="90"/>
    </row>
    <row r="313" spans="1:14" ht="15" customHeight="1" x14ac:dyDescent="0.2">
      <c r="A313" s="6">
        <v>303</v>
      </c>
      <c r="B313" s="16" t="s">
        <v>836</v>
      </c>
      <c r="C313" s="7" t="s">
        <v>695</v>
      </c>
      <c r="D313" s="10" t="s">
        <v>36</v>
      </c>
      <c r="E313" s="150">
        <v>23.54</v>
      </c>
      <c r="F313" s="162"/>
      <c r="G313" s="153"/>
      <c r="H313" s="154">
        <v>15</v>
      </c>
      <c r="I313" s="95"/>
      <c r="J313" s="116"/>
      <c r="K313" s="95"/>
      <c r="L313" s="94">
        <f t="shared" si="6"/>
        <v>15</v>
      </c>
      <c r="M313" s="8"/>
      <c r="N313" s="90"/>
    </row>
    <row r="314" spans="1:14" x14ac:dyDescent="0.2">
      <c r="A314" s="6">
        <v>304</v>
      </c>
      <c r="B314" s="16" t="s">
        <v>176</v>
      </c>
      <c r="C314" s="7" t="s">
        <v>1191</v>
      </c>
      <c r="D314" s="10" t="s">
        <v>44</v>
      </c>
      <c r="E314" s="150">
        <v>25.46</v>
      </c>
      <c r="F314" s="162"/>
      <c r="G314" s="153"/>
      <c r="H314" s="154"/>
      <c r="I314" s="95"/>
      <c r="J314" s="116">
        <v>4</v>
      </c>
      <c r="K314" s="95"/>
      <c r="L314" s="94">
        <f t="shared" si="6"/>
        <v>4</v>
      </c>
      <c r="M314" s="8"/>
      <c r="N314" s="90"/>
    </row>
    <row r="315" spans="1:14" ht="21.75" customHeight="1" x14ac:dyDescent="0.2">
      <c r="A315" s="6">
        <v>305</v>
      </c>
      <c r="B315" s="16" t="s">
        <v>1112</v>
      </c>
      <c r="C315" s="7" t="s">
        <v>1113</v>
      </c>
      <c r="D315" s="10" t="s">
        <v>44</v>
      </c>
      <c r="E315" s="150">
        <v>144.65</v>
      </c>
      <c r="F315" s="162"/>
      <c r="G315" s="153"/>
      <c r="H315" s="154">
        <v>7</v>
      </c>
      <c r="I315" s="95"/>
      <c r="J315" s="116">
        <v>2</v>
      </c>
      <c r="K315" s="95"/>
      <c r="L315" s="94">
        <f t="shared" si="6"/>
        <v>9</v>
      </c>
      <c r="M315" s="8"/>
      <c r="N315" s="90"/>
    </row>
    <row r="316" spans="1:14" ht="13.5" customHeight="1" x14ac:dyDescent="0.2">
      <c r="A316" s="6">
        <v>306</v>
      </c>
      <c r="B316" s="16" t="s">
        <v>178</v>
      </c>
      <c r="C316" s="7" t="s">
        <v>643</v>
      </c>
      <c r="D316" s="10" t="s">
        <v>44</v>
      </c>
      <c r="E316" s="150">
        <v>144.59</v>
      </c>
      <c r="F316" s="162"/>
      <c r="G316" s="153"/>
      <c r="H316" s="154">
        <v>6</v>
      </c>
      <c r="I316" s="95"/>
      <c r="J316" s="116">
        <v>3</v>
      </c>
      <c r="K316" s="95"/>
      <c r="L316" s="94">
        <f t="shared" si="6"/>
        <v>9</v>
      </c>
      <c r="M316" s="8"/>
      <c r="N316" s="90"/>
    </row>
    <row r="317" spans="1:14" x14ac:dyDescent="0.2">
      <c r="A317" s="6">
        <v>307</v>
      </c>
      <c r="B317" s="16" t="s">
        <v>179</v>
      </c>
      <c r="C317" s="7" t="s">
        <v>353</v>
      </c>
      <c r="D317" s="10" t="s">
        <v>41</v>
      </c>
      <c r="E317" s="150">
        <v>0.19</v>
      </c>
      <c r="F317" s="162"/>
      <c r="G317" s="153"/>
      <c r="H317" s="154"/>
      <c r="I317" s="95"/>
      <c r="J317" s="116"/>
      <c r="K317" s="95"/>
      <c r="L317" s="94">
        <f t="shared" si="6"/>
        <v>0</v>
      </c>
      <c r="M317" s="8"/>
      <c r="N317" s="90"/>
    </row>
    <row r="318" spans="1:14" x14ac:dyDescent="0.2">
      <c r="A318" s="6">
        <v>308</v>
      </c>
      <c r="B318" s="16" t="s">
        <v>467</v>
      </c>
      <c r="C318" s="7" t="s">
        <v>468</v>
      </c>
      <c r="D318" s="10" t="s">
        <v>39</v>
      </c>
      <c r="E318" s="150"/>
      <c r="F318" s="162"/>
      <c r="G318" s="153"/>
      <c r="H318" s="154"/>
      <c r="I318" s="95"/>
      <c r="J318" s="116"/>
      <c r="K318" s="95"/>
      <c r="L318" s="94">
        <f t="shared" si="6"/>
        <v>0</v>
      </c>
      <c r="M318" s="8"/>
      <c r="N318" s="90"/>
    </row>
    <row r="319" spans="1:14" x14ac:dyDescent="0.2">
      <c r="A319" s="6">
        <v>309</v>
      </c>
      <c r="B319" s="16" t="s">
        <v>590</v>
      </c>
      <c r="C319" s="7" t="s">
        <v>589</v>
      </c>
      <c r="D319" s="10" t="s">
        <v>36</v>
      </c>
      <c r="E319" s="150">
        <v>66.34</v>
      </c>
      <c r="F319" s="162"/>
      <c r="G319" s="153"/>
      <c r="H319" s="154"/>
      <c r="I319" s="95"/>
      <c r="J319" s="116"/>
      <c r="K319" s="95"/>
      <c r="L319" s="94">
        <f t="shared" si="6"/>
        <v>0</v>
      </c>
      <c r="M319" s="8"/>
      <c r="N319" s="90"/>
    </row>
    <row r="320" spans="1:14" x14ac:dyDescent="0.2">
      <c r="A320" s="6">
        <v>310</v>
      </c>
      <c r="B320" s="16" t="s">
        <v>1205</v>
      </c>
      <c r="C320" s="7" t="s">
        <v>322</v>
      </c>
      <c r="D320" s="10" t="s">
        <v>44</v>
      </c>
      <c r="E320" s="150">
        <v>0.55000000000000004</v>
      </c>
      <c r="F320" s="162"/>
      <c r="G320" s="153"/>
      <c r="H320" s="154">
        <v>450</v>
      </c>
      <c r="I320" s="95"/>
      <c r="J320" s="116"/>
      <c r="K320" s="95"/>
      <c r="L320" s="94">
        <f t="shared" si="6"/>
        <v>450</v>
      </c>
      <c r="M320" s="8"/>
      <c r="N320" s="90"/>
    </row>
    <row r="321" spans="1:14" x14ac:dyDescent="0.2">
      <c r="A321" s="6">
        <v>311</v>
      </c>
      <c r="B321" s="16" t="s">
        <v>181</v>
      </c>
      <c r="C321" s="7" t="s">
        <v>342</v>
      </c>
      <c r="D321" s="10" t="s">
        <v>41</v>
      </c>
      <c r="E321" s="150">
        <v>2.98</v>
      </c>
      <c r="F321" s="162"/>
      <c r="G321" s="153"/>
      <c r="H321" s="154">
        <v>900</v>
      </c>
      <c r="I321" s="95"/>
      <c r="J321" s="116"/>
      <c r="K321" s="95"/>
      <c r="L321" s="94">
        <f t="shared" si="6"/>
        <v>900</v>
      </c>
      <c r="M321" s="8"/>
      <c r="N321" s="90"/>
    </row>
    <row r="322" spans="1:14" x14ac:dyDescent="0.2">
      <c r="A322" s="6">
        <v>312</v>
      </c>
      <c r="B322" s="16" t="s">
        <v>437</v>
      </c>
      <c r="C322" s="7" t="s">
        <v>287</v>
      </c>
      <c r="D322" s="10" t="s">
        <v>41</v>
      </c>
      <c r="E322" s="150">
        <v>177.89</v>
      </c>
      <c r="F322" s="162"/>
      <c r="G322" s="153"/>
      <c r="H322" s="154"/>
      <c r="I322" s="95"/>
      <c r="J322" s="116"/>
      <c r="K322" s="95"/>
      <c r="L322" s="94">
        <f t="shared" si="6"/>
        <v>0</v>
      </c>
      <c r="M322" s="8"/>
      <c r="N322" s="90"/>
    </row>
    <row r="323" spans="1:14" x14ac:dyDescent="0.2">
      <c r="A323" s="6">
        <v>313</v>
      </c>
      <c r="B323" s="16" t="s">
        <v>182</v>
      </c>
      <c r="C323" s="7" t="s">
        <v>339</v>
      </c>
      <c r="D323" s="10" t="s">
        <v>41</v>
      </c>
      <c r="E323" s="150"/>
      <c r="F323" s="162"/>
      <c r="G323" s="153"/>
      <c r="H323" s="154"/>
      <c r="I323" s="95"/>
      <c r="J323" s="116"/>
      <c r="K323" s="95"/>
      <c r="L323" s="94">
        <f t="shared" si="6"/>
        <v>0</v>
      </c>
      <c r="M323" s="8"/>
      <c r="N323" s="90"/>
    </row>
    <row r="324" spans="1:14" x14ac:dyDescent="0.2">
      <c r="A324" s="6">
        <v>314</v>
      </c>
      <c r="B324" s="16" t="s">
        <v>241</v>
      </c>
      <c r="C324" s="7" t="s">
        <v>384</v>
      </c>
      <c r="D324" s="10" t="s">
        <v>41</v>
      </c>
      <c r="E324" s="150">
        <v>0.14000000000000001</v>
      </c>
      <c r="F324" s="162"/>
      <c r="G324" s="153"/>
      <c r="H324" s="154">
        <v>200</v>
      </c>
      <c r="I324" s="95"/>
      <c r="J324" s="116"/>
      <c r="K324" s="95"/>
      <c r="L324" s="94">
        <f t="shared" si="6"/>
        <v>200</v>
      </c>
      <c r="M324" s="8"/>
      <c r="N324" s="90"/>
    </row>
    <row r="325" spans="1:14" x14ac:dyDescent="0.2">
      <c r="A325" s="6">
        <v>315</v>
      </c>
      <c r="B325" s="16" t="s">
        <v>183</v>
      </c>
      <c r="C325" s="7" t="s">
        <v>642</v>
      </c>
      <c r="D325" s="10" t="s">
        <v>36</v>
      </c>
      <c r="E325" s="150">
        <v>1.48</v>
      </c>
      <c r="F325" s="162"/>
      <c r="G325" s="153"/>
      <c r="H325" s="154">
        <v>600</v>
      </c>
      <c r="I325" s="95"/>
      <c r="J325" s="116"/>
      <c r="K325" s="95"/>
      <c r="L325" s="94">
        <f t="shared" si="6"/>
        <v>600</v>
      </c>
      <c r="M325" s="8"/>
      <c r="N325" s="90"/>
    </row>
    <row r="326" spans="1:14" ht="14.25" customHeight="1" x14ac:dyDescent="0.2">
      <c r="A326" s="6">
        <v>316</v>
      </c>
      <c r="B326" s="16" t="s">
        <v>829</v>
      </c>
      <c r="C326" s="7" t="s">
        <v>922</v>
      </c>
      <c r="D326" s="10" t="s">
        <v>44</v>
      </c>
      <c r="E326" s="150">
        <v>5.72</v>
      </c>
      <c r="F326" s="162"/>
      <c r="G326" s="153"/>
      <c r="H326" s="154">
        <v>11</v>
      </c>
      <c r="I326" s="95"/>
      <c r="J326" s="116"/>
      <c r="K326" s="95"/>
      <c r="L326" s="94">
        <f t="shared" si="6"/>
        <v>11</v>
      </c>
      <c r="M326" s="8"/>
      <c r="N326" s="90"/>
    </row>
    <row r="327" spans="1:14" x14ac:dyDescent="0.2">
      <c r="A327" s="6">
        <v>317</v>
      </c>
      <c r="B327" s="16" t="s">
        <v>696</v>
      </c>
      <c r="C327" s="7"/>
      <c r="D327" s="10" t="s">
        <v>44</v>
      </c>
      <c r="E327" s="150"/>
      <c r="F327" s="162"/>
      <c r="G327" s="153"/>
      <c r="H327" s="154"/>
      <c r="I327" s="95"/>
      <c r="J327" s="116"/>
      <c r="K327" s="95"/>
      <c r="L327" s="94">
        <f t="shared" si="6"/>
        <v>0</v>
      </c>
      <c r="M327" s="8"/>
      <c r="N327" s="90"/>
    </row>
    <row r="328" spans="1:14" x14ac:dyDescent="0.2">
      <c r="A328" s="6">
        <v>318</v>
      </c>
      <c r="B328" s="16" t="s">
        <v>186</v>
      </c>
      <c r="C328" s="7" t="s">
        <v>407</v>
      </c>
      <c r="D328" s="10" t="s">
        <v>44</v>
      </c>
      <c r="E328" s="150">
        <v>11.88</v>
      </c>
      <c r="F328" s="162"/>
      <c r="G328" s="153"/>
      <c r="H328" s="154">
        <v>30</v>
      </c>
      <c r="I328" s="95"/>
      <c r="J328" s="116"/>
      <c r="K328" s="95"/>
      <c r="L328" s="94">
        <f t="shared" si="6"/>
        <v>30</v>
      </c>
      <c r="M328" s="8"/>
      <c r="N328" s="90"/>
    </row>
    <row r="329" spans="1:14" x14ac:dyDescent="0.2">
      <c r="A329" s="6">
        <v>319</v>
      </c>
      <c r="B329" s="16" t="s">
        <v>748</v>
      </c>
      <c r="C329" s="7" t="s">
        <v>749</v>
      </c>
      <c r="D329" s="10" t="s">
        <v>44</v>
      </c>
      <c r="E329" s="150">
        <v>6.54</v>
      </c>
      <c r="F329" s="162"/>
      <c r="G329" s="153"/>
      <c r="H329" s="154"/>
      <c r="I329" s="95"/>
      <c r="J329" s="116"/>
      <c r="K329" s="95"/>
      <c r="L329" s="94">
        <f t="shared" si="6"/>
        <v>0</v>
      </c>
      <c r="M329" s="8"/>
      <c r="N329" s="90"/>
    </row>
    <row r="330" spans="1:14" ht="14.25" customHeight="1" x14ac:dyDescent="0.2">
      <c r="A330" s="6">
        <v>320</v>
      </c>
      <c r="B330" s="16" t="s">
        <v>187</v>
      </c>
      <c r="C330" s="7" t="s">
        <v>641</v>
      </c>
      <c r="D330" s="10" t="s">
        <v>44</v>
      </c>
      <c r="E330" s="150">
        <v>9.9</v>
      </c>
      <c r="F330" s="162"/>
      <c r="G330" s="153"/>
      <c r="H330" s="154">
        <v>70</v>
      </c>
      <c r="I330" s="95"/>
      <c r="J330" s="116"/>
      <c r="K330" s="95"/>
      <c r="L330" s="94">
        <f t="shared" si="6"/>
        <v>70</v>
      </c>
      <c r="M330" s="8"/>
      <c r="N330" s="90"/>
    </row>
    <row r="331" spans="1:14" ht="14.25" customHeight="1" x14ac:dyDescent="0.2">
      <c r="A331" s="6">
        <v>321</v>
      </c>
      <c r="B331" s="16" t="s">
        <v>1180</v>
      </c>
      <c r="C331" s="7" t="s">
        <v>1179</v>
      </c>
      <c r="D331" s="10" t="s">
        <v>44</v>
      </c>
      <c r="E331" s="150">
        <v>8.1199999999999992</v>
      </c>
      <c r="F331" s="162"/>
      <c r="G331" s="153"/>
      <c r="H331" s="154"/>
      <c r="I331" s="95"/>
      <c r="J331" s="116"/>
      <c r="K331" s="95"/>
      <c r="L331" s="94">
        <f t="shared" si="6"/>
        <v>0</v>
      </c>
      <c r="M331" s="8"/>
      <c r="N331" s="90"/>
    </row>
    <row r="332" spans="1:14" ht="14.25" customHeight="1" x14ac:dyDescent="0.2">
      <c r="A332" s="6">
        <v>322</v>
      </c>
      <c r="B332" s="16" t="s">
        <v>1241</v>
      </c>
      <c r="C332" s="7" t="s">
        <v>1242</v>
      </c>
      <c r="D332" s="10" t="s">
        <v>39</v>
      </c>
      <c r="E332" s="150">
        <v>70.260000000000005</v>
      </c>
      <c r="F332" s="162"/>
      <c r="G332" s="153"/>
      <c r="H332" s="154"/>
      <c r="I332" s="95"/>
      <c r="J332" s="116"/>
      <c r="K332" s="95"/>
      <c r="L332" s="94">
        <f t="shared" si="6"/>
        <v>0</v>
      </c>
      <c r="M332" s="8"/>
      <c r="N332" s="90"/>
    </row>
    <row r="333" spans="1:14" ht="14.25" customHeight="1" x14ac:dyDescent="0.2">
      <c r="A333" s="6">
        <v>323</v>
      </c>
      <c r="B333" s="16" t="s">
        <v>1243</v>
      </c>
      <c r="C333" s="7" t="s">
        <v>1244</v>
      </c>
      <c r="D333" s="10" t="s">
        <v>39</v>
      </c>
      <c r="E333" s="150">
        <v>70.760000000000005</v>
      </c>
      <c r="F333" s="162"/>
      <c r="G333" s="153"/>
      <c r="H333" s="154"/>
      <c r="I333" s="95"/>
      <c r="J333" s="116"/>
      <c r="K333" s="95"/>
      <c r="L333" s="94">
        <f t="shared" si="6"/>
        <v>0</v>
      </c>
      <c r="M333" s="8"/>
      <c r="N333" s="90"/>
    </row>
    <row r="334" spans="1:14" ht="14.25" customHeight="1" x14ac:dyDescent="0.2">
      <c r="A334" s="6">
        <v>324</v>
      </c>
      <c r="B334" s="16" t="s">
        <v>1188</v>
      </c>
      <c r="C334" s="7" t="s">
        <v>296</v>
      </c>
      <c r="D334" s="10" t="s">
        <v>41</v>
      </c>
      <c r="E334" s="150">
        <v>3.31</v>
      </c>
      <c r="F334" s="162"/>
      <c r="G334" s="153"/>
      <c r="H334" s="154"/>
      <c r="I334" s="95"/>
      <c r="J334" s="116"/>
      <c r="K334" s="95"/>
      <c r="L334" s="94">
        <f t="shared" si="6"/>
        <v>0</v>
      </c>
      <c r="M334" s="8"/>
      <c r="N334" s="90"/>
    </row>
    <row r="335" spans="1:14" ht="14.25" customHeight="1" x14ac:dyDescent="0.2">
      <c r="A335" s="6">
        <v>325</v>
      </c>
      <c r="B335" s="16" t="s">
        <v>1206</v>
      </c>
      <c r="C335" s="7" t="s">
        <v>1207</v>
      </c>
      <c r="D335" s="10" t="s">
        <v>44</v>
      </c>
      <c r="E335" s="150">
        <v>14.06</v>
      </c>
      <c r="F335" s="162"/>
      <c r="G335" s="153"/>
      <c r="H335" s="154">
        <v>25</v>
      </c>
      <c r="I335" s="95"/>
      <c r="J335" s="116"/>
      <c r="K335" s="95"/>
      <c r="L335" s="94">
        <f t="shared" si="6"/>
        <v>25</v>
      </c>
      <c r="M335" s="8"/>
      <c r="N335" s="90"/>
    </row>
    <row r="336" spans="1:14" x14ac:dyDescent="0.2">
      <c r="A336" s="6">
        <v>326</v>
      </c>
      <c r="B336" s="16" t="s">
        <v>190</v>
      </c>
      <c r="C336" s="7" t="s">
        <v>360</v>
      </c>
      <c r="D336" s="10" t="s">
        <v>41</v>
      </c>
      <c r="E336" s="150">
        <v>0.39</v>
      </c>
      <c r="F336" s="162"/>
      <c r="G336" s="153"/>
      <c r="H336" s="154"/>
      <c r="I336" s="95"/>
      <c r="J336" s="116"/>
      <c r="K336" s="95"/>
      <c r="L336" s="94">
        <f t="shared" si="6"/>
        <v>0</v>
      </c>
      <c r="M336" s="8"/>
      <c r="N336" s="90"/>
    </row>
    <row r="337" spans="1:14" x14ac:dyDescent="0.2">
      <c r="A337" s="6">
        <v>327</v>
      </c>
      <c r="B337" s="16" t="s">
        <v>895</v>
      </c>
      <c r="C337" s="7"/>
      <c r="D337" s="10" t="s">
        <v>41</v>
      </c>
      <c r="E337" s="150">
        <v>2.79</v>
      </c>
      <c r="F337" s="162"/>
      <c r="G337" s="153"/>
      <c r="H337" s="154"/>
      <c r="I337" s="95"/>
      <c r="J337" s="116">
        <v>200</v>
      </c>
      <c r="K337" s="95"/>
      <c r="L337" s="94">
        <f t="shared" si="6"/>
        <v>200</v>
      </c>
      <c r="M337" s="8"/>
      <c r="N337" s="90"/>
    </row>
    <row r="338" spans="1:14" x14ac:dyDescent="0.2">
      <c r="A338" s="6">
        <v>328</v>
      </c>
      <c r="B338" s="16" t="s">
        <v>166</v>
      </c>
      <c r="C338" s="5" t="s">
        <v>638</v>
      </c>
      <c r="D338" s="10" t="s">
        <v>34</v>
      </c>
      <c r="E338" s="150">
        <v>205.37</v>
      </c>
      <c r="F338" s="162"/>
      <c r="G338" s="153"/>
      <c r="H338" s="154"/>
      <c r="I338" s="95"/>
      <c r="J338" s="116"/>
      <c r="K338" s="95"/>
      <c r="L338" s="94">
        <f t="shared" si="6"/>
        <v>0</v>
      </c>
      <c r="M338" s="8"/>
      <c r="N338" s="90"/>
    </row>
    <row r="339" spans="1:14" ht="11.25" customHeight="1" x14ac:dyDescent="0.2">
      <c r="A339" s="6">
        <v>329</v>
      </c>
      <c r="B339" s="16" t="s">
        <v>886</v>
      </c>
      <c r="C339" s="5" t="s">
        <v>639</v>
      </c>
      <c r="D339" s="10" t="s">
        <v>34</v>
      </c>
      <c r="E339" s="150">
        <v>187.04</v>
      </c>
      <c r="F339" s="162"/>
      <c r="G339" s="153"/>
      <c r="H339" s="154"/>
      <c r="I339" s="95"/>
      <c r="J339" s="116"/>
      <c r="K339" s="95"/>
      <c r="L339" s="94">
        <f t="shared" si="6"/>
        <v>0</v>
      </c>
      <c r="M339" s="8"/>
      <c r="N339" s="90"/>
    </row>
    <row r="340" spans="1:14" ht="12.75" customHeight="1" x14ac:dyDescent="0.2">
      <c r="A340" s="6">
        <v>330</v>
      </c>
      <c r="B340" s="16" t="s">
        <v>409</v>
      </c>
      <c r="C340" s="7" t="s">
        <v>711</v>
      </c>
      <c r="D340" s="10" t="s">
        <v>197</v>
      </c>
      <c r="E340" s="150">
        <v>68.099999999999994</v>
      </c>
      <c r="F340" s="162"/>
      <c r="G340" s="153"/>
      <c r="H340" s="154"/>
      <c r="I340" s="95"/>
      <c r="J340" s="116"/>
      <c r="K340" s="95"/>
      <c r="L340" s="94">
        <f t="shared" si="6"/>
        <v>0</v>
      </c>
      <c r="M340" s="8"/>
      <c r="N340" s="90"/>
    </row>
    <row r="341" spans="1:14" ht="12.75" customHeight="1" x14ac:dyDescent="0.2">
      <c r="A341" s="6">
        <v>331</v>
      </c>
      <c r="B341" s="16" t="s">
        <v>837</v>
      </c>
      <c r="C341" s="5" t="s">
        <v>640</v>
      </c>
      <c r="D341" s="10" t="s">
        <v>197</v>
      </c>
      <c r="E341" s="150">
        <v>39.270000000000003</v>
      </c>
      <c r="F341" s="162"/>
      <c r="G341" s="153"/>
      <c r="H341" s="154">
        <v>135</v>
      </c>
      <c r="I341" s="95"/>
      <c r="J341" s="116"/>
      <c r="K341" s="95"/>
      <c r="L341" s="94">
        <f t="shared" si="6"/>
        <v>135</v>
      </c>
      <c r="M341" s="8"/>
      <c r="N341" s="90"/>
    </row>
    <row r="342" spans="1:14" ht="11.25" customHeight="1" x14ac:dyDescent="0.2">
      <c r="A342" s="6">
        <v>332</v>
      </c>
      <c r="B342" s="16" t="s">
        <v>243</v>
      </c>
      <c r="C342" s="5" t="s">
        <v>410</v>
      </c>
      <c r="D342" s="10" t="s">
        <v>197</v>
      </c>
      <c r="E342" s="150">
        <v>0.48</v>
      </c>
      <c r="F342" s="162"/>
      <c r="G342" s="153"/>
      <c r="H342" s="154">
        <v>2760</v>
      </c>
      <c r="I342" s="95"/>
      <c r="J342" s="116">
        <v>6600</v>
      </c>
      <c r="K342" s="95"/>
      <c r="L342" s="94">
        <f t="shared" si="6"/>
        <v>9360</v>
      </c>
      <c r="M342" s="8"/>
      <c r="N342" s="90"/>
    </row>
    <row r="343" spans="1:14" ht="11.25" customHeight="1" x14ac:dyDescent="0.2">
      <c r="A343" s="6">
        <v>333</v>
      </c>
      <c r="B343" s="16" t="s">
        <v>1300</v>
      </c>
      <c r="C343" s="5" t="s">
        <v>1301</v>
      </c>
      <c r="D343" s="10" t="s">
        <v>197</v>
      </c>
      <c r="E343" s="150">
        <v>230</v>
      </c>
      <c r="F343" s="162"/>
      <c r="G343" s="153"/>
      <c r="H343" s="154">
        <v>55</v>
      </c>
      <c r="I343" s="95"/>
      <c r="J343" s="116">
        <v>4225</v>
      </c>
      <c r="K343" s="95"/>
      <c r="L343" s="94">
        <f t="shared" si="6"/>
        <v>4280</v>
      </c>
      <c r="M343" s="8"/>
      <c r="N343" s="90"/>
    </row>
    <row r="344" spans="1:14" ht="11.25" customHeight="1" x14ac:dyDescent="0.2">
      <c r="A344" s="6">
        <v>334</v>
      </c>
      <c r="B344" s="16" t="s">
        <v>1302</v>
      </c>
      <c r="C344" s="5"/>
      <c r="D344" s="10"/>
      <c r="E344" s="150"/>
      <c r="F344" s="162"/>
      <c r="G344" s="153"/>
      <c r="H344" s="154"/>
      <c r="I344" s="95"/>
      <c r="J344" s="116">
        <v>190</v>
      </c>
      <c r="K344" s="95"/>
      <c r="L344" s="94"/>
      <c r="M344" s="8"/>
      <c r="N344" s="90"/>
    </row>
    <row r="345" spans="1:14" ht="11.25" customHeight="1" x14ac:dyDescent="0.2">
      <c r="A345" s="6">
        <v>335</v>
      </c>
      <c r="B345" s="16" t="s">
        <v>262</v>
      </c>
      <c r="C345" s="5" t="s">
        <v>927</v>
      </c>
      <c r="D345" s="10" t="s">
        <v>197</v>
      </c>
      <c r="E345" s="150">
        <v>3.62</v>
      </c>
      <c r="F345" s="162"/>
      <c r="G345" s="153"/>
      <c r="H345" s="154"/>
      <c r="I345" s="118"/>
      <c r="J345" s="116"/>
      <c r="K345" s="95"/>
      <c r="L345" s="94">
        <f t="shared" si="6"/>
        <v>0</v>
      </c>
      <c r="M345" s="8"/>
      <c r="N345" s="90"/>
    </row>
    <row r="346" spans="1:14" ht="14.25" customHeight="1" x14ac:dyDescent="0.2">
      <c r="A346" s="6">
        <v>336</v>
      </c>
      <c r="B346" s="16" t="s">
        <v>697</v>
      </c>
      <c r="C346" s="5"/>
      <c r="D346" s="10" t="s">
        <v>441</v>
      </c>
      <c r="E346" s="150"/>
      <c r="F346" s="162"/>
      <c r="G346" s="153"/>
      <c r="H346" s="154">
        <v>2500</v>
      </c>
      <c r="I346" s="95"/>
      <c r="J346" s="116">
        <v>6850</v>
      </c>
      <c r="K346" s="95"/>
      <c r="L346" s="94">
        <f t="shared" si="6"/>
        <v>9350</v>
      </c>
      <c r="M346" s="8"/>
      <c r="N346" s="90"/>
    </row>
    <row r="347" spans="1:14" ht="13.5" customHeight="1" x14ac:dyDescent="0.2">
      <c r="A347" s="6">
        <v>337</v>
      </c>
      <c r="B347" s="16" t="s">
        <v>752</v>
      </c>
      <c r="C347" s="5" t="s">
        <v>559</v>
      </c>
      <c r="D347" s="10" t="s">
        <v>197</v>
      </c>
      <c r="E347" s="150">
        <v>81.599999999999994</v>
      </c>
      <c r="F347" s="162"/>
      <c r="G347" s="153"/>
      <c r="H347" s="154">
        <v>1300</v>
      </c>
      <c r="I347" s="95"/>
      <c r="J347" s="116">
        <v>214</v>
      </c>
      <c r="K347" s="95"/>
      <c r="L347" s="94">
        <f t="shared" si="6"/>
        <v>1514</v>
      </c>
      <c r="M347" s="8"/>
      <c r="N347" s="90"/>
    </row>
    <row r="348" spans="1:14" x14ac:dyDescent="0.2">
      <c r="A348" s="6">
        <v>338</v>
      </c>
      <c r="B348" s="16" t="s">
        <v>411</v>
      </c>
      <c r="C348" s="7" t="s">
        <v>279</v>
      </c>
      <c r="D348" s="10" t="s">
        <v>197</v>
      </c>
      <c r="E348" s="150">
        <v>6.72</v>
      </c>
      <c r="F348" s="162"/>
      <c r="G348" s="153"/>
      <c r="H348" s="154">
        <v>800</v>
      </c>
      <c r="I348" s="95"/>
      <c r="J348" s="116"/>
      <c r="K348" s="95"/>
      <c r="L348" s="94">
        <f t="shared" si="6"/>
        <v>800</v>
      </c>
      <c r="M348" s="8"/>
      <c r="N348" s="90"/>
    </row>
    <row r="349" spans="1:14" x14ac:dyDescent="0.2">
      <c r="A349" s="6">
        <v>339</v>
      </c>
      <c r="B349" s="16" t="s">
        <v>412</v>
      </c>
      <c r="C349" s="5" t="s">
        <v>279</v>
      </c>
      <c r="D349" s="10" t="s">
        <v>197</v>
      </c>
      <c r="E349" s="150">
        <v>3.64</v>
      </c>
      <c r="F349" s="162"/>
      <c r="G349" s="153"/>
      <c r="H349" s="154">
        <v>1600</v>
      </c>
      <c r="I349" s="95"/>
      <c r="J349" s="116"/>
      <c r="K349" s="95"/>
      <c r="L349" s="94">
        <f t="shared" si="6"/>
        <v>1600</v>
      </c>
      <c r="M349" s="8"/>
      <c r="N349" s="90"/>
    </row>
    <row r="350" spans="1:14" x14ac:dyDescent="0.2">
      <c r="A350" s="6">
        <v>340</v>
      </c>
      <c r="B350" s="16" t="s">
        <v>452</v>
      </c>
      <c r="C350" s="5" t="s">
        <v>307</v>
      </c>
      <c r="D350" s="10" t="s">
        <v>197</v>
      </c>
      <c r="E350" s="150">
        <v>1.5</v>
      </c>
      <c r="F350" s="162"/>
      <c r="G350" s="153"/>
      <c r="H350" s="154"/>
      <c r="I350" s="95"/>
      <c r="J350" s="116"/>
      <c r="K350" s="95"/>
      <c r="L350" s="94">
        <f t="shared" si="6"/>
        <v>0</v>
      </c>
      <c r="M350" s="8"/>
      <c r="N350" s="90"/>
    </row>
    <row r="351" spans="1:14" x14ac:dyDescent="0.2">
      <c r="A351" s="6">
        <v>341</v>
      </c>
      <c r="B351" s="16" t="s">
        <v>698</v>
      </c>
      <c r="C351" s="5" t="s">
        <v>333</v>
      </c>
      <c r="D351" s="10" t="s">
        <v>197</v>
      </c>
      <c r="E351" s="150">
        <v>4.9400000000000004</v>
      </c>
      <c r="F351" s="162"/>
      <c r="G351" s="153"/>
      <c r="H351" s="154"/>
      <c r="I351" s="95"/>
      <c r="J351" s="116"/>
      <c r="K351" s="95"/>
      <c r="L351" s="94">
        <f t="shared" si="6"/>
        <v>0</v>
      </c>
      <c r="M351" s="8"/>
      <c r="N351" s="90"/>
    </row>
    <row r="352" spans="1:14" x14ac:dyDescent="0.2">
      <c r="A352" s="6">
        <v>342</v>
      </c>
      <c r="B352" s="16" t="s">
        <v>244</v>
      </c>
      <c r="C352" s="5" t="s">
        <v>306</v>
      </c>
      <c r="D352" s="10" t="s">
        <v>197</v>
      </c>
      <c r="E352" s="150">
        <v>1.23</v>
      </c>
      <c r="F352" s="162"/>
      <c r="G352" s="153"/>
      <c r="H352" s="154"/>
      <c r="I352" s="95"/>
      <c r="J352" s="116"/>
      <c r="K352" s="95"/>
      <c r="L352" s="94">
        <f t="shared" si="6"/>
        <v>0</v>
      </c>
      <c r="M352" s="8"/>
      <c r="N352" s="90"/>
    </row>
    <row r="353" spans="1:14" x14ac:dyDescent="0.2">
      <c r="A353" s="6">
        <v>343</v>
      </c>
      <c r="B353" s="16" t="s">
        <v>245</v>
      </c>
      <c r="C353" s="5" t="s">
        <v>304</v>
      </c>
      <c r="D353" s="10" t="s">
        <v>197</v>
      </c>
      <c r="E353" s="150">
        <v>0.81</v>
      </c>
      <c r="F353" s="162"/>
      <c r="G353" s="153"/>
      <c r="H353" s="154">
        <v>800</v>
      </c>
      <c r="I353" s="95"/>
      <c r="J353" s="116"/>
      <c r="K353" s="95"/>
      <c r="L353" s="94">
        <f t="shared" si="6"/>
        <v>800</v>
      </c>
      <c r="M353" s="8"/>
      <c r="N353" s="90"/>
    </row>
    <row r="354" spans="1:14" x14ac:dyDescent="0.2">
      <c r="A354" s="6">
        <v>344</v>
      </c>
      <c r="B354" s="16" t="s">
        <v>246</v>
      </c>
      <c r="C354" s="5" t="s">
        <v>329</v>
      </c>
      <c r="D354" s="10" t="s">
        <v>197</v>
      </c>
      <c r="E354" s="150">
        <v>1.82</v>
      </c>
      <c r="F354" s="162"/>
      <c r="G354" s="153"/>
      <c r="H354" s="154"/>
      <c r="I354" s="95"/>
      <c r="J354" s="116"/>
      <c r="K354" s="95"/>
      <c r="L354" s="94">
        <f t="shared" si="6"/>
        <v>0</v>
      </c>
      <c r="M354" s="8"/>
      <c r="N354" s="90"/>
    </row>
    <row r="355" spans="1:14" x14ac:dyDescent="0.2">
      <c r="A355" s="6">
        <v>345</v>
      </c>
      <c r="B355" s="16" t="s">
        <v>247</v>
      </c>
      <c r="C355" s="5" t="s">
        <v>296</v>
      </c>
      <c r="D355" s="10" t="s">
        <v>197</v>
      </c>
      <c r="E355" s="150">
        <v>0.94</v>
      </c>
      <c r="F355" s="162"/>
      <c r="G355" s="153"/>
      <c r="H355" s="154">
        <v>4800</v>
      </c>
      <c r="I355" s="95"/>
      <c r="J355" s="116"/>
      <c r="K355" s="95"/>
      <c r="L355" s="94">
        <f t="shared" si="6"/>
        <v>4800</v>
      </c>
      <c r="M355" s="8"/>
      <c r="N355" s="90"/>
    </row>
    <row r="356" spans="1:14" x14ac:dyDescent="0.2">
      <c r="A356" s="6">
        <v>346</v>
      </c>
      <c r="B356" s="93" t="s">
        <v>257</v>
      </c>
      <c r="C356" s="19" t="s">
        <v>310</v>
      </c>
      <c r="D356" s="19" t="s">
        <v>41</v>
      </c>
      <c r="E356" s="150">
        <v>0.5</v>
      </c>
      <c r="F356" s="162"/>
      <c r="G356" s="153"/>
      <c r="H356" s="154">
        <v>219</v>
      </c>
      <c r="I356" s="95"/>
      <c r="J356" s="155"/>
      <c r="K356" s="95"/>
      <c r="L356" s="94">
        <f t="shared" si="6"/>
        <v>219</v>
      </c>
      <c r="M356" s="8"/>
      <c r="N356" s="90"/>
    </row>
    <row r="357" spans="1:14" x14ac:dyDescent="0.2">
      <c r="A357" s="6">
        <v>347</v>
      </c>
      <c r="B357" s="93" t="s">
        <v>258</v>
      </c>
      <c r="C357" s="19" t="s">
        <v>319</v>
      </c>
      <c r="D357" s="19" t="s">
        <v>41</v>
      </c>
      <c r="E357" s="150">
        <v>0.73</v>
      </c>
      <c r="F357" s="162"/>
      <c r="G357" s="153"/>
      <c r="H357" s="154">
        <v>326</v>
      </c>
      <c r="I357" s="95"/>
      <c r="J357" s="155"/>
      <c r="K357" s="95"/>
      <c r="L357" s="94">
        <f t="shared" si="6"/>
        <v>326</v>
      </c>
      <c r="M357" s="8"/>
      <c r="N357" s="90"/>
    </row>
    <row r="358" spans="1:14" ht="13.5" thickBot="1" x14ac:dyDescent="0.25">
      <c r="A358" s="6">
        <v>348</v>
      </c>
      <c r="B358" s="93" t="s">
        <v>259</v>
      </c>
      <c r="C358" s="19" t="s">
        <v>322</v>
      </c>
      <c r="D358" s="19" t="s">
        <v>41</v>
      </c>
      <c r="E358" s="150">
        <v>0.46</v>
      </c>
      <c r="F358" s="163"/>
      <c r="G358" s="153"/>
      <c r="H358" s="154">
        <v>224</v>
      </c>
      <c r="I358" s="95"/>
      <c r="J358" s="155"/>
      <c r="K358" s="95"/>
      <c r="L358" s="94">
        <f t="shared" si="6"/>
        <v>224</v>
      </c>
      <c r="M358" s="8"/>
      <c r="N358" s="90"/>
    </row>
    <row r="359" spans="1:14" ht="12.75" customHeight="1" x14ac:dyDescent="0.2">
      <c r="A359" s="6">
        <v>349</v>
      </c>
      <c r="B359" s="28"/>
      <c r="C359" s="28"/>
      <c r="D359" s="30"/>
      <c r="E359" s="31"/>
      <c r="F359" s="200"/>
      <c r="G359" s="32"/>
      <c r="H359" s="227" t="s">
        <v>195</v>
      </c>
      <c r="I359" s="227"/>
      <c r="J359" s="227"/>
      <c r="K359" s="227"/>
      <c r="L359" s="97">
        <f>SUM(G11:K358)</f>
        <v>72219</v>
      </c>
      <c r="M359" s="32"/>
      <c r="N359" s="92"/>
    </row>
    <row r="360" spans="1:14" ht="15.75" customHeight="1" x14ac:dyDescent="0.2">
      <c r="A360" s="6">
        <v>350</v>
      </c>
      <c r="B360" s="226" t="s">
        <v>976</v>
      </c>
      <c r="C360" s="226"/>
      <c r="D360" s="226"/>
      <c r="E360" s="226"/>
      <c r="F360" s="226"/>
      <c r="G360" s="226"/>
      <c r="H360" s="226"/>
      <c r="I360" s="226"/>
      <c r="J360" s="25"/>
      <c r="K360" s="16"/>
      <c r="L360" s="95"/>
      <c r="M360" s="8"/>
      <c r="N360" s="16"/>
    </row>
    <row r="361" spans="1:14" x14ac:dyDescent="0.2">
      <c r="A361" s="6">
        <v>351</v>
      </c>
      <c r="B361" s="108" t="s">
        <v>1102</v>
      </c>
      <c r="C361" s="5" t="s">
        <v>977</v>
      </c>
      <c r="D361" s="5" t="s">
        <v>41</v>
      </c>
      <c r="E361" s="5">
        <v>9.59</v>
      </c>
      <c r="F361" s="164"/>
      <c r="G361" s="165"/>
      <c r="H361" s="119"/>
      <c r="I361" s="95"/>
      <c r="J361" s="165"/>
      <c r="K361" s="95"/>
      <c r="L361" s="95">
        <f t="shared" ref="L361:L368" si="7">SUM(G361:K361)</f>
        <v>0</v>
      </c>
      <c r="M361" s="8"/>
      <c r="N361" s="91"/>
    </row>
    <row r="362" spans="1:14" ht="12.75" customHeight="1" x14ac:dyDescent="0.2">
      <c r="A362" s="6">
        <v>352</v>
      </c>
      <c r="B362" s="103" t="s">
        <v>1131</v>
      </c>
      <c r="C362" s="7" t="s">
        <v>1090</v>
      </c>
      <c r="D362" s="7" t="s">
        <v>41</v>
      </c>
      <c r="E362" s="79">
        <v>9.1829999999999998</v>
      </c>
      <c r="F362" s="68"/>
      <c r="G362" s="154"/>
      <c r="H362" s="119"/>
      <c r="I362" s="95"/>
      <c r="J362" s="116"/>
      <c r="K362" s="8"/>
      <c r="L362" s="95">
        <f t="shared" si="7"/>
        <v>0</v>
      </c>
      <c r="M362" s="8"/>
      <c r="N362" s="107"/>
    </row>
    <row r="363" spans="1:14" ht="12.75" customHeight="1" x14ac:dyDescent="0.2">
      <c r="A363" s="6">
        <v>353</v>
      </c>
      <c r="B363" s="103" t="s">
        <v>1140</v>
      </c>
      <c r="C363" s="7" t="s">
        <v>284</v>
      </c>
      <c r="D363" s="7" t="s">
        <v>41</v>
      </c>
      <c r="E363" s="79"/>
      <c r="F363" s="68"/>
      <c r="G363" s="154"/>
      <c r="H363" s="119"/>
      <c r="I363" s="95"/>
      <c r="J363" s="116"/>
      <c r="K363" s="8"/>
      <c r="L363" s="95">
        <f t="shared" si="7"/>
        <v>0</v>
      </c>
      <c r="M363" s="8"/>
      <c r="N363" s="90"/>
    </row>
    <row r="364" spans="1:14" x14ac:dyDescent="0.2">
      <c r="A364" s="6">
        <v>354</v>
      </c>
      <c r="B364" s="108" t="s">
        <v>875</v>
      </c>
      <c r="C364" s="5" t="s">
        <v>968</v>
      </c>
      <c r="D364" s="5" t="s">
        <v>41</v>
      </c>
      <c r="E364" s="5">
        <v>8.2100000000000009</v>
      </c>
      <c r="F364" s="164"/>
      <c r="G364" s="154">
        <v>960</v>
      </c>
      <c r="H364" s="119"/>
      <c r="I364" s="95"/>
      <c r="J364" s="165"/>
      <c r="K364" s="95"/>
      <c r="L364" s="95">
        <f t="shared" si="7"/>
        <v>960</v>
      </c>
      <c r="M364" s="8"/>
      <c r="N364" s="91">
        <v>44651</v>
      </c>
    </row>
    <row r="365" spans="1:14" x14ac:dyDescent="0.2">
      <c r="A365" s="6">
        <v>355</v>
      </c>
      <c r="B365" s="108" t="s">
        <v>969</v>
      </c>
      <c r="C365" s="5" t="s">
        <v>970</v>
      </c>
      <c r="D365" s="5" t="s">
        <v>41</v>
      </c>
      <c r="E365" s="5">
        <v>13.56</v>
      </c>
      <c r="F365" s="164"/>
      <c r="G365" s="154"/>
      <c r="H365" s="119"/>
      <c r="I365" s="95"/>
      <c r="J365" s="165"/>
      <c r="K365" s="95"/>
      <c r="L365" s="95">
        <f t="shared" si="7"/>
        <v>0</v>
      </c>
      <c r="M365" s="8"/>
      <c r="N365" s="91">
        <v>44347</v>
      </c>
    </row>
    <row r="366" spans="1:14" x14ac:dyDescent="0.2">
      <c r="A366" s="6">
        <v>356</v>
      </c>
      <c r="B366" s="108" t="s">
        <v>1245</v>
      </c>
      <c r="C366" s="5" t="s">
        <v>285</v>
      </c>
      <c r="D366" s="5" t="s">
        <v>41</v>
      </c>
      <c r="E366" s="5">
        <v>1.1080000000000001</v>
      </c>
      <c r="F366" s="164"/>
      <c r="G366" s="154"/>
      <c r="H366" s="119"/>
      <c r="I366" s="95"/>
      <c r="J366" s="165"/>
      <c r="K366" s="95"/>
      <c r="L366" s="95">
        <f t="shared" si="7"/>
        <v>0</v>
      </c>
      <c r="M366" s="8"/>
      <c r="N366" s="91"/>
    </row>
    <row r="367" spans="1:14" ht="14.25" customHeight="1" x14ac:dyDescent="0.2">
      <c r="A367" s="6">
        <v>357</v>
      </c>
      <c r="B367" s="109" t="s">
        <v>962</v>
      </c>
      <c r="C367" s="113" t="s">
        <v>295</v>
      </c>
      <c r="D367" s="8" t="s">
        <v>41</v>
      </c>
      <c r="E367" s="17">
        <v>4.25</v>
      </c>
      <c r="F367" s="164"/>
      <c r="G367" s="154">
        <v>390</v>
      </c>
      <c r="H367" s="119"/>
      <c r="I367" s="95"/>
      <c r="J367" s="165"/>
      <c r="K367" s="95"/>
      <c r="L367" s="95">
        <f t="shared" si="7"/>
        <v>390</v>
      </c>
      <c r="M367" s="8"/>
      <c r="N367" s="91">
        <v>45016</v>
      </c>
    </row>
    <row r="368" spans="1:14" ht="14.25" customHeight="1" x14ac:dyDescent="0.2">
      <c r="A368" s="6">
        <v>358</v>
      </c>
      <c r="B368" s="109" t="s">
        <v>1252</v>
      </c>
      <c r="C368" s="113" t="s">
        <v>1184</v>
      </c>
      <c r="D368" s="8" t="s">
        <v>41</v>
      </c>
      <c r="E368" s="17">
        <v>6.49</v>
      </c>
      <c r="F368" s="164"/>
      <c r="G368" s="154"/>
      <c r="H368" s="119"/>
      <c r="I368" s="95"/>
      <c r="J368" s="165">
        <v>450</v>
      </c>
      <c r="K368" s="95"/>
      <c r="L368" s="95">
        <f t="shared" si="7"/>
        <v>450</v>
      </c>
      <c r="M368" s="8"/>
      <c r="N368" s="91">
        <v>44773</v>
      </c>
    </row>
    <row r="369" spans="1:14" ht="13.5" customHeight="1" x14ac:dyDescent="0.2">
      <c r="A369" s="6">
        <v>359</v>
      </c>
      <c r="B369" s="28"/>
      <c r="C369" s="29"/>
      <c r="D369" s="30"/>
      <c r="E369" s="31"/>
      <c r="F369" s="167"/>
      <c r="G369" s="32"/>
      <c r="H369" s="32"/>
      <c r="I369" s="227" t="s">
        <v>195</v>
      </c>
      <c r="J369" s="227"/>
      <c r="K369" s="227"/>
      <c r="L369" s="97">
        <f>SUM(L361:L368)</f>
        <v>1800</v>
      </c>
      <c r="M369" s="32"/>
      <c r="N369" s="92"/>
    </row>
    <row r="370" spans="1:14" ht="17.25" customHeight="1" x14ac:dyDescent="0.2">
      <c r="A370" s="6">
        <v>360</v>
      </c>
      <c r="B370" s="229" t="s">
        <v>484</v>
      </c>
      <c r="C370" s="229"/>
      <c r="D370" s="229"/>
      <c r="E370" s="229"/>
      <c r="F370" s="229"/>
      <c r="G370" s="229"/>
      <c r="H370" s="26"/>
      <c r="I370" s="18"/>
      <c r="J370" s="26"/>
      <c r="K370" s="18"/>
      <c r="L370" s="95"/>
      <c r="M370" s="8"/>
      <c r="N370" s="18"/>
    </row>
    <row r="371" spans="1:14" ht="12.75" customHeight="1" x14ac:dyDescent="0.2">
      <c r="A371" s="6">
        <v>361</v>
      </c>
      <c r="B371" s="103" t="s">
        <v>946</v>
      </c>
      <c r="C371" s="7" t="s">
        <v>945</v>
      </c>
      <c r="D371" s="7" t="s">
        <v>44</v>
      </c>
      <c r="E371" s="7">
        <v>586.5</v>
      </c>
      <c r="F371" s="68"/>
      <c r="G371" s="154"/>
      <c r="H371" s="119"/>
      <c r="I371" s="95"/>
      <c r="J371" s="116"/>
      <c r="K371" s="8"/>
      <c r="L371" s="95">
        <f>SUM(G371:K371)</f>
        <v>0</v>
      </c>
      <c r="M371" s="8"/>
      <c r="N371" s="90"/>
    </row>
    <row r="372" spans="1:14" ht="12.75" customHeight="1" x14ac:dyDescent="0.2">
      <c r="A372" s="6">
        <v>362</v>
      </c>
      <c r="B372" s="103" t="s">
        <v>944</v>
      </c>
      <c r="C372" s="7" t="s">
        <v>292</v>
      </c>
      <c r="D372" s="7" t="s">
        <v>41</v>
      </c>
      <c r="E372" s="7">
        <v>26.56</v>
      </c>
      <c r="F372" s="68"/>
      <c r="G372" s="154"/>
      <c r="H372" s="119"/>
      <c r="I372" s="95"/>
      <c r="J372" s="116"/>
      <c r="K372" s="8"/>
      <c r="L372" s="95">
        <f t="shared" ref="L372:L421" si="8">SUM(G372:K372)</f>
        <v>0</v>
      </c>
      <c r="M372" s="8"/>
      <c r="N372" s="90">
        <v>43982</v>
      </c>
    </row>
    <row r="373" spans="1:14" ht="12.75" customHeight="1" x14ac:dyDescent="0.2">
      <c r="A373" s="6">
        <v>363</v>
      </c>
      <c r="B373" s="103" t="s">
        <v>1261</v>
      </c>
      <c r="C373" s="7" t="s">
        <v>1262</v>
      </c>
      <c r="D373" s="7" t="s">
        <v>44</v>
      </c>
      <c r="E373" s="7">
        <v>22.393000000000001</v>
      </c>
      <c r="F373" s="68">
        <v>1643</v>
      </c>
      <c r="G373" s="154">
        <v>13120</v>
      </c>
      <c r="H373" s="119"/>
      <c r="I373" s="95"/>
      <c r="J373" s="116"/>
      <c r="K373" s="8"/>
      <c r="L373" s="95">
        <f t="shared" si="8"/>
        <v>13120</v>
      </c>
      <c r="M373" s="8"/>
      <c r="N373" s="90">
        <v>44742</v>
      </c>
    </row>
    <row r="374" spans="1:14" ht="12.75" customHeight="1" x14ac:dyDescent="0.2">
      <c r="A374" s="6">
        <v>364</v>
      </c>
      <c r="B374" s="103" t="s">
        <v>1082</v>
      </c>
      <c r="C374" s="7" t="s">
        <v>1083</v>
      </c>
      <c r="D374" s="7" t="s">
        <v>41</v>
      </c>
      <c r="E374" s="7">
        <v>2.97</v>
      </c>
      <c r="F374" s="68">
        <v>8101</v>
      </c>
      <c r="G374" s="154">
        <v>78834</v>
      </c>
      <c r="H374" s="119"/>
      <c r="I374" s="95"/>
      <c r="J374" s="116"/>
      <c r="K374" s="8"/>
      <c r="L374" s="95">
        <f t="shared" si="8"/>
        <v>78834</v>
      </c>
      <c r="M374" s="8"/>
      <c r="N374" s="90">
        <v>44651</v>
      </c>
    </row>
    <row r="375" spans="1:14" ht="12.75" customHeight="1" x14ac:dyDescent="0.2">
      <c r="A375" s="6">
        <v>365</v>
      </c>
      <c r="B375" s="103" t="s">
        <v>1192</v>
      </c>
      <c r="C375" s="7" t="s">
        <v>1193</v>
      </c>
      <c r="D375" s="7" t="s">
        <v>44</v>
      </c>
      <c r="E375" s="7">
        <v>21.95</v>
      </c>
      <c r="F375" s="68">
        <v>139</v>
      </c>
      <c r="G375" s="154">
        <v>40</v>
      </c>
      <c r="H375" s="119"/>
      <c r="I375" s="95"/>
      <c r="J375" s="116"/>
      <c r="K375" s="8"/>
      <c r="L375" s="95">
        <f t="shared" si="8"/>
        <v>40</v>
      </c>
      <c r="M375" s="8"/>
      <c r="N375" s="90">
        <v>44562</v>
      </c>
    </row>
    <row r="376" spans="1:14" ht="12.75" customHeight="1" x14ac:dyDescent="0.2">
      <c r="A376" s="6">
        <v>366</v>
      </c>
      <c r="B376" s="103" t="s">
        <v>1271</v>
      </c>
      <c r="C376" s="7" t="s">
        <v>1272</v>
      </c>
      <c r="D376" s="7" t="s">
        <v>466</v>
      </c>
      <c r="E376" s="7">
        <v>4079</v>
      </c>
      <c r="F376" s="68"/>
      <c r="G376" s="166">
        <v>159</v>
      </c>
      <c r="H376" s="119"/>
      <c r="I376" s="95"/>
      <c r="J376" s="116"/>
      <c r="K376" s="8"/>
      <c r="L376" s="95">
        <f t="shared" si="8"/>
        <v>159</v>
      </c>
      <c r="M376" s="8"/>
      <c r="N376" s="90"/>
    </row>
    <row r="377" spans="1:14" ht="12.75" customHeight="1" x14ac:dyDescent="0.2">
      <c r="A377" s="6">
        <v>367</v>
      </c>
      <c r="B377" s="103" t="s">
        <v>947</v>
      </c>
      <c r="C377" s="7" t="s">
        <v>296</v>
      </c>
      <c r="D377" s="7" t="s">
        <v>36</v>
      </c>
      <c r="E377" s="7">
        <v>2.2599999999999998</v>
      </c>
      <c r="F377" s="68">
        <v>240</v>
      </c>
      <c r="G377" s="154"/>
      <c r="H377" s="119"/>
      <c r="I377" s="95"/>
      <c r="J377" s="116"/>
      <c r="K377" s="8"/>
      <c r="L377" s="95">
        <f t="shared" si="8"/>
        <v>0</v>
      </c>
      <c r="M377" s="8"/>
      <c r="N377" s="90"/>
    </row>
    <row r="378" spans="1:14" ht="12.75" customHeight="1" x14ac:dyDescent="0.2">
      <c r="A378" s="6">
        <v>368</v>
      </c>
      <c r="B378" s="103" t="s">
        <v>1169</v>
      </c>
      <c r="C378" s="7" t="s">
        <v>295</v>
      </c>
      <c r="D378" s="7" t="s">
        <v>41</v>
      </c>
      <c r="E378" s="7">
        <v>73.34</v>
      </c>
      <c r="F378" s="68">
        <v>199413</v>
      </c>
      <c r="G378" s="154">
        <v>84720</v>
      </c>
      <c r="H378" s="119"/>
      <c r="I378" s="95"/>
      <c r="J378" s="116"/>
      <c r="K378" s="8"/>
      <c r="L378" s="95">
        <f>SUM(G378:K378)</f>
        <v>84720</v>
      </c>
      <c r="M378" s="8"/>
      <c r="N378" s="90">
        <v>45260</v>
      </c>
    </row>
    <row r="379" spans="1:14" ht="12.75" customHeight="1" x14ac:dyDescent="0.2">
      <c r="A379" s="6">
        <v>369</v>
      </c>
      <c r="B379" s="103" t="s">
        <v>975</v>
      </c>
      <c r="C379" s="7" t="s">
        <v>294</v>
      </c>
      <c r="D379" s="104" t="s">
        <v>41</v>
      </c>
      <c r="E379" s="7"/>
      <c r="F379" s="68"/>
      <c r="G379" s="154"/>
      <c r="H379" s="119"/>
      <c r="I379" s="95"/>
      <c r="J379" s="116"/>
      <c r="K379" s="8"/>
      <c r="L379" s="95">
        <f t="shared" si="8"/>
        <v>0</v>
      </c>
      <c r="M379" s="8"/>
      <c r="N379" s="90"/>
    </row>
    <row r="380" spans="1:14" ht="12.75" customHeight="1" x14ac:dyDescent="0.2">
      <c r="A380" s="6">
        <v>370</v>
      </c>
      <c r="B380" s="103" t="s">
        <v>1046</v>
      </c>
      <c r="C380" s="7" t="s">
        <v>292</v>
      </c>
      <c r="D380" s="104" t="s">
        <v>41</v>
      </c>
      <c r="E380" s="7">
        <v>0.81559999999999999</v>
      </c>
      <c r="F380" s="68">
        <v>99837</v>
      </c>
      <c r="G380" s="154">
        <v>135450</v>
      </c>
      <c r="H380" s="119"/>
      <c r="I380" s="95"/>
      <c r="J380" s="116"/>
      <c r="K380" s="8"/>
      <c r="L380" s="95">
        <f t="shared" si="8"/>
        <v>135450</v>
      </c>
      <c r="M380" s="8"/>
      <c r="N380" s="90">
        <v>44713</v>
      </c>
    </row>
    <row r="381" spans="1:14" ht="12.75" customHeight="1" x14ac:dyDescent="0.2">
      <c r="A381" s="6">
        <v>371</v>
      </c>
      <c r="B381" s="103" t="s">
        <v>1006</v>
      </c>
      <c r="C381" s="7" t="s">
        <v>1007</v>
      </c>
      <c r="D381" s="7" t="s">
        <v>39</v>
      </c>
      <c r="E381" s="7">
        <v>115.7</v>
      </c>
      <c r="F381" s="68">
        <v>313</v>
      </c>
      <c r="G381" s="154">
        <v>328</v>
      </c>
      <c r="H381" s="119"/>
      <c r="I381" s="95"/>
      <c r="J381" s="116"/>
      <c r="K381" s="8"/>
      <c r="L381" s="95">
        <f t="shared" si="8"/>
        <v>328</v>
      </c>
      <c r="M381" s="8"/>
      <c r="N381" s="90">
        <v>44316</v>
      </c>
    </row>
    <row r="382" spans="1:14" ht="12.75" customHeight="1" x14ac:dyDescent="0.2">
      <c r="A382" s="6">
        <v>372</v>
      </c>
      <c r="B382" s="103" t="s">
        <v>1174</v>
      </c>
      <c r="C382" s="7" t="s">
        <v>953</v>
      </c>
      <c r="D382" s="104" t="s">
        <v>41</v>
      </c>
      <c r="E382" s="105">
        <v>0.25</v>
      </c>
      <c r="F382" s="68">
        <v>394380</v>
      </c>
      <c r="G382" s="154">
        <v>67800</v>
      </c>
      <c r="H382" s="119"/>
      <c r="I382" s="95"/>
      <c r="J382" s="116"/>
      <c r="K382" s="8"/>
      <c r="L382" s="95">
        <f t="shared" si="8"/>
        <v>67800</v>
      </c>
      <c r="M382" s="8"/>
      <c r="N382" s="90">
        <v>44408</v>
      </c>
    </row>
    <row r="383" spans="1:14" ht="12.75" customHeight="1" x14ac:dyDescent="0.2">
      <c r="A383" s="6">
        <v>373</v>
      </c>
      <c r="B383" s="103" t="s">
        <v>1175</v>
      </c>
      <c r="C383" s="7" t="s">
        <v>1039</v>
      </c>
      <c r="D383" s="104" t="s">
        <v>41</v>
      </c>
      <c r="E383" s="105">
        <v>0.41799999999999998</v>
      </c>
      <c r="F383" s="68">
        <v>165736</v>
      </c>
      <c r="G383" s="154">
        <v>243250</v>
      </c>
      <c r="H383" s="119"/>
      <c r="I383" s="95"/>
      <c r="J383" s="116"/>
      <c r="K383" s="8"/>
      <c r="L383" s="95">
        <f t="shared" si="8"/>
        <v>243250</v>
      </c>
      <c r="M383" s="8"/>
      <c r="N383" s="90">
        <v>45291</v>
      </c>
    </row>
    <row r="384" spans="1:14" ht="12.75" customHeight="1" x14ac:dyDescent="0.2">
      <c r="A384" s="6">
        <v>374</v>
      </c>
      <c r="B384" s="103" t="s">
        <v>1176</v>
      </c>
      <c r="C384" s="7"/>
      <c r="D384" s="104" t="s">
        <v>44</v>
      </c>
      <c r="E384" s="105">
        <v>95.54</v>
      </c>
      <c r="F384" s="68">
        <v>95</v>
      </c>
      <c r="G384" s="154">
        <v>618</v>
      </c>
      <c r="H384" s="119"/>
      <c r="I384" s="95"/>
      <c r="J384" s="116"/>
      <c r="K384" s="8"/>
      <c r="L384" s="95">
        <f t="shared" si="8"/>
        <v>618</v>
      </c>
      <c r="M384" s="8"/>
      <c r="N384" s="90">
        <v>44774</v>
      </c>
    </row>
    <row r="385" spans="1:14" ht="12.75" customHeight="1" x14ac:dyDescent="0.2">
      <c r="A385" s="6">
        <v>375</v>
      </c>
      <c r="B385" s="103" t="s">
        <v>1154</v>
      </c>
      <c r="C385" s="7" t="s">
        <v>948</v>
      </c>
      <c r="D385" s="7" t="s">
        <v>44</v>
      </c>
      <c r="E385" s="7">
        <v>71.12</v>
      </c>
      <c r="F385" s="68">
        <v>240</v>
      </c>
      <c r="G385" s="154"/>
      <c r="H385" s="119"/>
      <c r="I385" s="95"/>
      <c r="J385" s="116"/>
      <c r="K385" s="8"/>
      <c r="L385" s="95">
        <f t="shared" si="8"/>
        <v>0</v>
      </c>
      <c r="M385" s="8"/>
      <c r="N385" s="90"/>
    </row>
    <row r="386" spans="1:14" ht="12.75" customHeight="1" x14ac:dyDescent="0.2">
      <c r="A386" s="6">
        <v>376</v>
      </c>
      <c r="B386" s="103" t="s">
        <v>1162</v>
      </c>
      <c r="C386" s="7" t="s">
        <v>1103</v>
      </c>
      <c r="D386" s="7" t="s">
        <v>44</v>
      </c>
      <c r="E386" s="7"/>
      <c r="F386" s="68"/>
      <c r="G386" s="154"/>
      <c r="H386" s="119"/>
      <c r="I386" s="95"/>
      <c r="J386" s="116"/>
      <c r="K386" s="8"/>
      <c r="L386" s="95">
        <f t="shared" si="8"/>
        <v>0</v>
      </c>
      <c r="M386" s="8"/>
      <c r="N386" s="90"/>
    </row>
    <row r="387" spans="1:14" ht="12.75" customHeight="1" x14ac:dyDescent="0.2">
      <c r="A387" s="6">
        <v>377</v>
      </c>
      <c r="B387" s="103" t="s">
        <v>949</v>
      </c>
      <c r="C387" s="7" t="s">
        <v>1025</v>
      </c>
      <c r="D387" s="7" t="s">
        <v>44</v>
      </c>
      <c r="E387" s="7">
        <v>9.43</v>
      </c>
      <c r="F387" s="68"/>
      <c r="G387" s="154"/>
      <c r="H387" s="119"/>
      <c r="I387" s="95"/>
      <c r="J387" s="116"/>
      <c r="K387" s="8"/>
      <c r="L387" s="95">
        <f t="shared" si="8"/>
        <v>0</v>
      </c>
      <c r="M387" s="8"/>
      <c r="N387" s="90"/>
    </row>
    <row r="388" spans="1:14" ht="12.75" customHeight="1" x14ac:dyDescent="0.2">
      <c r="A388" s="6">
        <v>378</v>
      </c>
      <c r="B388" s="103" t="s">
        <v>971</v>
      </c>
      <c r="C388" s="7" t="s">
        <v>972</v>
      </c>
      <c r="D388" s="7" t="s">
        <v>36</v>
      </c>
      <c r="E388" s="7">
        <v>8.6</v>
      </c>
      <c r="F388" s="68"/>
      <c r="G388" s="154"/>
      <c r="H388" s="119"/>
      <c r="I388" s="95"/>
      <c r="J388" s="116"/>
      <c r="K388" s="8"/>
      <c r="L388" s="95">
        <f t="shared" si="8"/>
        <v>0</v>
      </c>
      <c r="M388" s="8"/>
      <c r="N388" s="90">
        <v>44440</v>
      </c>
    </row>
    <row r="389" spans="1:14" ht="12.75" customHeight="1" x14ac:dyDescent="0.2">
      <c r="A389" s="6">
        <v>379</v>
      </c>
      <c r="B389" s="103" t="s">
        <v>952</v>
      </c>
      <c r="C389" s="7" t="s">
        <v>950</v>
      </c>
      <c r="D389" s="7" t="s">
        <v>44</v>
      </c>
      <c r="E389" s="7">
        <v>60.85</v>
      </c>
      <c r="F389" s="164"/>
      <c r="G389" s="154"/>
      <c r="H389" s="119"/>
      <c r="I389" s="95"/>
      <c r="J389" s="116"/>
      <c r="K389" s="8"/>
      <c r="L389" s="95">
        <f t="shared" si="8"/>
        <v>0</v>
      </c>
      <c r="M389" s="8"/>
      <c r="N389" s="90"/>
    </row>
    <row r="390" spans="1:14" ht="12.75" customHeight="1" x14ac:dyDescent="0.2">
      <c r="A390" s="6">
        <v>380</v>
      </c>
      <c r="B390" s="103" t="s">
        <v>973</v>
      </c>
      <c r="C390" s="7" t="s">
        <v>921</v>
      </c>
      <c r="D390" s="7" t="s">
        <v>44</v>
      </c>
      <c r="E390" s="7">
        <v>54.29</v>
      </c>
      <c r="F390" s="164"/>
      <c r="G390" s="154">
        <v>61756</v>
      </c>
      <c r="H390" s="119"/>
      <c r="I390" s="95"/>
      <c r="J390" s="116"/>
      <c r="K390" s="8"/>
      <c r="L390" s="95">
        <f t="shared" si="8"/>
        <v>61756</v>
      </c>
      <c r="M390" s="8"/>
      <c r="N390" s="90">
        <v>44136</v>
      </c>
    </row>
    <row r="391" spans="1:14" ht="12.75" customHeight="1" x14ac:dyDescent="0.2">
      <c r="A391" s="6">
        <v>381</v>
      </c>
      <c r="B391" s="103" t="s">
        <v>974</v>
      </c>
      <c r="C391" s="7" t="s">
        <v>294</v>
      </c>
      <c r="D391" s="7" t="s">
        <v>85</v>
      </c>
      <c r="E391" s="7">
        <v>5.89</v>
      </c>
      <c r="F391" s="164"/>
      <c r="G391" s="154">
        <v>32600</v>
      </c>
      <c r="H391" s="119"/>
      <c r="I391" s="95"/>
      <c r="J391" s="116"/>
      <c r="K391" s="8"/>
      <c r="L391" s="95">
        <f t="shared" si="8"/>
        <v>32600</v>
      </c>
      <c r="M391" s="8"/>
      <c r="N391" s="90">
        <v>44926</v>
      </c>
    </row>
    <row r="392" spans="1:14" ht="12.75" customHeight="1" x14ac:dyDescent="0.2">
      <c r="A392" s="6">
        <v>382</v>
      </c>
      <c r="B392" s="103" t="s">
        <v>1110</v>
      </c>
      <c r="C392" s="7" t="s">
        <v>292</v>
      </c>
      <c r="D392" s="7" t="s">
        <v>41</v>
      </c>
      <c r="E392" s="7"/>
      <c r="F392" s="164"/>
      <c r="G392" s="154"/>
      <c r="H392" s="119"/>
      <c r="I392" s="95"/>
      <c r="J392" s="116"/>
      <c r="K392" s="8"/>
      <c r="L392" s="95">
        <f t="shared" si="8"/>
        <v>0</v>
      </c>
      <c r="M392" s="8"/>
      <c r="N392" s="90"/>
    </row>
    <row r="393" spans="1:14" ht="12.75" customHeight="1" x14ac:dyDescent="0.2">
      <c r="A393" s="6">
        <v>383</v>
      </c>
      <c r="B393" s="103" t="s">
        <v>951</v>
      </c>
      <c r="C393" s="7" t="s">
        <v>289</v>
      </c>
      <c r="D393" s="7" t="s">
        <v>85</v>
      </c>
      <c r="E393" s="7">
        <v>15.49</v>
      </c>
      <c r="F393" s="164">
        <v>121329</v>
      </c>
      <c r="G393" s="154">
        <v>51900</v>
      </c>
      <c r="H393" s="119"/>
      <c r="I393" s="95"/>
      <c r="J393" s="116"/>
      <c r="K393" s="8"/>
      <c r="L393" s="95">
        <f t="shared" si="8"/>
        <v>51900</v>
      </c>
      <c r="M393" s="8"/>
      <c r="N393" s="90">
        <v>44592</v>
      </c>
    </row>
    <row r="394" spans="1:14" ht="12.75" customHeight="1" x14ac:dyDescent="0.2">
      <c r="A394" s="6">
        <v>384</v>
      </c>
      <c r="B394" s="103" t="s">
        <v>958</v>
      </c>
      <c r="C394" s="7" t="s">
        <v>294</v>
      </c>
      <c r="D394" s="104" t="s">
        <v>41</v>
      </c>
      <c r="E394" s="105">
        <v>0.73</v>
      </c>
      <c r="F394" s="164"/>
      <c r="G394" s="154">
        <v>98123</v>
      </c>
      <c r="H394" s="119"/>
      <c r="I394" s="95"/>
      <c r="J394" s="116"/>
      <c r="K394" s="8"/>
      <c r="L394" s="95">
        <f t="shared" si="8"/>
        <v>98123</v>
      </c>
      <c r="M394" s="8"/>
      <c r="N394" s="90"/>
    </row>
    <row r="395" spans="1:14" ht="12.75" customHeight="1" x14ac:dyDescent="0.2">
      <c r="A395" s="6">
        <v>385</v>
      </c>
      <c r="B395" s="103" t="s">
        <v>959</v>
      </c>
      <c r="C395" s="7" t="s">
        <v>287</v>
      </c>
      <c r="D395" s="104" t="s">
        <v>41</v>
      </c>
      <c r="E395" s="105">
        <v>1.28</v>
      </c>
      <c r="F395" s="164"/>
      <c r="G395" s="154"/>
      <c r="H395" s="119"/>
      <c r="I395" s="95"/>
      <c r="J395" s="116"/>
      <c r="K395" s="8"/>
      <c r="L395" s="95">
        <f t="shared" si="8"/>
        <v>0</v>
      </c>
      <c r="M395" s="8"/>
      <c r="N395" s="90"/>
    </row>
    <row r="396" spans="1:14" ht="12.75" customHeight="1" x14ac:dyDescent="0.2">
      <c r="A396" s="6">
        <v>386</v>
      </c>
      <c r="B396" s="103" t="s">
        <v>1273</v>
      </c>
      <c r="C396" s="7" t="s">
        <v>294</v>
      </c>
      <c r="D396" s="104" t="s">
        <v>41</v>
      </c>
      <c r="E396" s="105">
        <v>0.63</v>
      </c>
      <c r="F396" s="164"/>
      <c r="G396" s="154"/>
      <c r="H396" s="119"/>
      <c r="I396" s="95"/>
      <c r="J396" s="116"/>
      <c r="K396" s="8"/>
      <c r="L396" s="95">
        <f t="shared" si="8"/>
        <v>0</v>
      </c>
      <c r="M396" s="8"/>
      <c r="N396" s="90">
        <v>44835</v>
      </c>
    </row>
    <row r="397" spans="1:14" ht="12.75" customHeight="1" x14ac:dyDescent="0.2">
      <c r="A397" s="6">
        <v>387</v>
      </c>
      <c r="B397" s="103" t="s">
        <v>1289</v>
      </c>
      <c r="C397" s="7" t="s">
        <v>287</v>
      </c>
      <c r="D397" s="104" t="s">
        <v>41</v>
      </c>
      <c r="E397" s="105">
        <v>1.33</v>
      </c>
      <c r="F397" s="164">
        <v>164779</v>
      </c>
      <c r="G397" s="154"/>
      <c r="H397" s="119"/>
      <c r="I397" s="95"/>
      <c r="J397" s="116"/>
      <c r="K397" s="8"/>
      <c r="L397" s="95">
        <f t="shared" si="8"/>
        <v>0</v>
      </c>
      <c r="M397" s="8"/>
      <c r="N397" s="90">
        <v>44895</v>
      </c>
    </row>
    <row r="398" spans="1:14" ht="12.75" customHeight="1" x14ac:dyDescent="0.2">
      <c r="A398" s="6">
        <v>388</v>
      </c>
      <c r="B398" s="103" t="s">
        <v>1278</v>
      </c>
      <c r="C398" s="7" t="s">
        <v>298</v>
      </c>
      <c r="D398" s="104" t="s">
        <v>44</v>
      </c>
      <c r="E398" s="105">
        <v>28.82</v>
      </c>
      <c r="F398" s="164"/>
      <c r="G398" s="154"/>
      <c r="H398" s="119"/>
      <c r="I398" s="95"/>
      <c r="J398" s="116"/>
      <c r="K398" s="8"/>
      <c r="L398" s="95">
        <f t="shared" si="8"/>
        <v>0</v>
      </c>
      <c r="M398" s="8"/>
      <c r="N398" s="90">
        <v>45190</v>
      </c>
    </row>
    <row r="399" spans="1:14" ht="12.75" customHeight="1" x14ac:dyDescent="0.2">
      <c r="A399" s="6">
        <v>389</v>
      </c>
      <c r="B399" s="103" t="s">
        <v>1263</v>
      </c>
      <c r="C399" s="7" t="s">
        <v>287</v>
      </c>
      <c r="D399" s="104" t="s">
        <v>41</v>
      </c>
      <c r="E399" s="105">
        <v>6.94</v>
      </c>
      <c r="F399" s="164"/>
      <c r="G399" s="154">
        <v>9480</v>
      </c>
      <c r="H399" s="119"/>
      <c r="I399" s="95"/>
      <c r="J399" s="116"/>
      <c r="K399" s="8"/>
      <c r="L399" s="95">
        <f t="shared" si="8"/>
        <v>9480</v>
      </c>
      <c r="M399" s="8"/>
      <c r="N399" s="90">
        <v>45016</v>
      </c>
    </row>
    <row r="400" spans="1:14" ht="12.75" customHeight="1" x14ac:dyDescent="0.2">
      <c r="A400" s="6">
        <v>390</v>
      </c>
      <c r="B400" s="103" t="s">
        <v>1282</v>
      </c>
      <c r="C400" s="7" t="s">
        <v>284</v>
      </c>
      <c r="D400" s="104" t="s">
        <v>41</v>
      </c>
      <c r="E400" s="105">
        <v>5.6440000000000001</v>
      </c>
      <c r="F400" s="164"/>
      <c r="G400" s="154">
        <v>38300</v>
      </c>
      <c r="H400" s="119"/>
      <c r="I400" s="95"/>
      <c r="J400" s="116"/>
      <c r="K400" s="8"/>
      <c r="L400" s="95">
        <f t="shared" si="8"/>
        <v>38300</v>
      </c>
      <c r="M400" s="8"/>
      <c r="N400" s="90">
        <v>44717</v>
      </c>
    </row>
    <row r="401" spans="1:14" ht="12.75" customHeight="1" x14ac:dyDescent="0.2">
      <c r="A401" s="6">
        <v>391</v>
      </c>
      <c r="B401" s="103" t="s">
        <v>1041</v>
      </c>
      <c r="C401" s="7" t="s">
        <v>284</v>
      </c>
      <c r="D401" s="104" t="s">
        <v>41</v>
      </c>
      <c r="E401" s="105">
        <v>7.5060000000000002</v>
      </c>
      <c r="F401" s="164">
        <v>126612</v>
      </c>
      <c r="G401" s="154">
        <v>4045</v>
      </c>
      <c r="H401" s="119"/>
      <c r="I401" s="95"/>
      <c r="J401" s="116"/>
      <c r="K401" s="8"/>
      <c r="L401" s="95">
        <f t="shared" si="8"/>
        <v>4045</v>
      </c>
      <c r="M401" s="8"/>
      <c r="N401" s="90">
        <v>44470</v>
      </c>
    </row>
    <row r="402" spans="1:14" ht="12.75" customHeight="1" x14ac:dyDescent="0.2">
      <c r="A402" s="6">
        <v>392</v>
      </c>
      <c r="B402" s="103" t="s">
        <v>960</v>
      </c>
      <c r="C402" s="7" t="s">
        <v>285</v>
      </c>
      <c r="D402" s="104" t="s">
        <v>85</v>
      </c>
      <c r="E402" s="105">
        <v>0.81599999999999995</v>
      </c>
      <c r="F402" s="164"/>
      <c r="G402" s="154">
        <v>59300</v>
      </c>
      <c r="H402" s="119"/>
      <c r="I402" s="95"/>
      <c r="J402" s="116"/>
      <c r="K402" s="8"/>
      <c r="L402" s="95">
        <f t="shared" si="8"/>
        <v>59300</v>
      </c>
      <c r="M402" s="8"/>
      <c r="N402" s="90">
        <v>44834</v>
      </c>
    </row>
    <row r="403" spans="1:14" x14ac:dyDescent="0.2">
      <c r="A403" s="6">
        <v>393</v>
      </c>
      <c r="B403" s="103" t="s">
        <v>954</v>
      </c>
      <c r="C403" s="7" t="s">
        <v>287</v>
      </c>
      <c r="D403" s="104" t="s">
        <v>41</v>
      </c>
      <c r="E403" s="105">
        <v>0.55000000000000004</v>
      </c>
      <c r="F403" s="164"/>
      <c r="G403" s="154">
        <v>115800</v>
      </c>
      <c r="H403" s="119"/>
      <c r="I403" s="95"/>
      <c r="J403" s="116"/>
      <c r="K403" s="8"/>
      <c r="L403" s="95">
        <f t="shared" si="8"/>
        <v>115800</v>
      </c>
      <c r="M403" s="8"/>
      <c r="N403" s="90">
        <v>44866</v>
      </c>
    </row>
    <row r="404" spans="1:14" x14ac:dyDescent="0.2">
      <c r="A404" s="6">
        <v>394</v>
      </c>
      <c r="B404" s="103" t="s">
        <v>1249</v>
      </c>
      <c r="C404" s="7" t="s">
        <v>950</v>
      </c>
      <c r="D404" s="104" t="s">
        <v>44</v>
      </c>
      <c r="E404" s="158">
        <v>68.744</v>
      </c>
      <c r="F404" s="210">
        <v>16207</v>
      </c>
      <c r="G404" s="156">
        <v>69410</v>
      </c>
      <c r="H404" s="119"/>
      <c r="I404" s="95"/>
      <c r="J404" s="116"/>
      <c r="K404" s="8"/>
      <c r="L404" s="95">
        <f t="shared" si="8"/>
        <v>69410</v>
      </c>
      <c r="M404" s="8"/>
      <c r="N404" s="90">
        <v>45016</v>
      </c>
    </row>
    <row r="405" spans="1:14" x14ac:dyDescent="0.2">
      <c r="A405" s="6">
        <v>395</v>
      </c>
      <c r="B405" s="103" t="s">
        <v>1040</v>
      </c>
      <c r="C405" s="7" t="s">
        <v>292</v>
      </c>
      <c r="D405" s="104" t="s">
        <v>41</v>
      </c>
      <c r="E405" s="105">
        <v>13.11</v>
      </c>
      <c r="F405" s="164">
        <v>12216</v>
      </c>
      <c r="G405" s="154">
        <v>13146</v>
      </c>
      <c r="H405" s="194"/>
      <c r="I405" s="95"/>
      <c r="J405" s="116"/>
      <c r="K405" s="8"/>
      <c r="L405" s="95">
        <f t="shared" si="8"/>
        <v>13146</v>
      </c>
      <c r="M405" s="8"/>
      <c r="N405" s="90">
        <v>45169</v>
      </c>
    </row>
    <row r="406" spans="1:14" x14ac:dyDescent="0.2">
      <c r="A406" s="6">
        <v>396</v>
      </c>
      <c r="B406" s="103" t="s">
        <v>1040</v>
      </c>
      <c r="C406" s="7" t="s">
        <v>945</v>
      </c>
      <c r="D406" s="104" t="s">
        <v>44</v>
      </c>
      <c r="E406" s="105">
        <v>320.42</v>
      </c>
      <c r="F406" s="164">
        <v>70</v>
      </c>
      <c r="G406" s="154">
        <v>132</v>
      </c>
      <c r="H406" s="119"/>
      <c r="I406" s="95"/>
      <c r="J406" s="116"/>
      <c r="K406" s="8"/>
      <c r="L406" s="95">
        <f t="shared" si="8"/>
        <v>132</v>
      </c>
      <c r="M406" s="8"/>
      <c r="N406" s="90">
        <v>45352</v>
      </c>
    </row>
    <row r="407" spans="1:14" x14ac:dyDescent="0.2">
      <c r="A407" s="6">
        <v>397</v>
      </c>
      <c r="B407" s="103" t="s">
        <v>1288</v>
      </c>
      <c r="C407" s="7" t="s">
        <v>292</v>
      </c>
      <c r="D407" s="104" t="s">
        <v>41</v>
      </c>
      <c r="E407" s="105">
        <v>28</v>
      </c>
      <c r="F407" s="164"/>
      <c r="G407" s="154"/>
      <c r="H407" s="119"/>
      <c r="I407" s="95"/>
      <c r="J407" s="116">
        <v>7280</v>
      </c>
      <c r="K407" s="8"/>
      <c r="L407" s="95">
        <f t="shared" si="8"/>
        <v>7280</v>
      </c>
      <c r="M407" s="8"/>
      <c r="N407" s="90">
        <v>44927</v>
      </c>
    </row>
    <row r="408" spans="1:14" x14ac:dyDescent="0.2">
      <c r="A408" s="6">
        <v>398</v>
      </c>
      <c r="B408" s="103" t="s">
        <v>1299</v>
      </c>
      <c r="C408" s="7" t="s">
        <v>292</v>
      </c>
      <c r="D408" s="104" t="s">
        <v>41</v>
      </c>
      <c r="E408" s="105">
        <v>27.327999999999999</v>
      </c>
      <c r="F408" s="164"/>
      <c r="G408" s="154"/>
      <c r="H408" s="119"/>
      <c r="I408" s="95"/>
      <c r="J408" s="116">
        <v>8000</v>
      </c>
      <c r="K408" s="8"/>
      <c r="L408" s="95">
        <f t="shared" si="8"/>
        <v>8000</v>
      </c>
      <c r="M408" s="8"/>
      <c r="N408" s="90">
        <v>45170</v>
      </c>
    </row>
    <row r="409" spans="1:14" x14ac:dyDescent="0.2">
      <c r="A409" s="6">
        <v>399</v>
      </c>
      <c r="B409" s="103" t="s">
        <v>1049</v>
      </c>
      <c r="C409" s="7" t="s">
        <v>1087</v>
      </c>
      <c r="D409" s="104" t="s">
        <v>1048</v>
      </c>
      <c r="E409" s="105">
        <v>2.98</v>
      </c>
      <c r="F409" s="164">
        <v>22564</v>
      </c>
      <c r="G409" s="154">
        <v>457440</v>
      </c>
      <c r="H409" s="119"/>
      <c r="I409" s="95"/>
      <c r="J409" s="116"/>
      <c r="K409" s="8"/>
      <c r="L409" s="95">
        <f t="shared" si="8"/>
        <v>457440</v>
      </c>
      <c r="M409" s="8"/>
      <c r="N409" s="90">
        <v>44985</v>
      </c>
    </row>
    <row r="410" spans="1:14" x14ac:dyDescent="0.2">
      <c r="A410" s="6">
        <v>400</v>
      </c>
      <c r="B410" s="103" t="s">
        <v>1266</v>
      </c>
      <c r="C410" s="7" t="s">
        <v>285</v>
      </c>
      <c r="D410" s="104" t="s">
        <v>41</v>
      </c>
      <c r="E410" s="105">
        <v>5.36</v>
      </c>
      <c r="F410" s="164"/>
      <c r="G410" s="154">
        <v>14000</v>
      </c>
      <c r="H410" s="119"/>
      <c r="I410" s="95"/>
      <c r="J410" s="116"/>
      <c r="K410" s="8"/>
      <c r="L410" s="95">
        <f t="shared" si="8"/>
        <v>14000</v>
      </c>
      <c r="M410" s="8"/>
      <c r="N410" s="91">
        <v>44895</v>
      </c>
    </row>
    <row r="411" spans="1:14" x14ac:dyDescent="0.2">
      <c r="A411" s="6">
        <v>401</v>
      </c>
      <c r="B411" s="103" t="s">
        <v>1266</v>
      </c>
      <c r="C411" s="7" t="s">
        <v>287</v>
      </c>
      <c r="D411" s="104" t="s">
        <v>41</v>
      </c>
      <c r="E411" s="105">
        <v>0.63</v>
      </c>
      <c r="F411" s="164">
        <v>140584</v>
      </c>
      <c r="G411" s="154">
        <v>105900</v>
      </c>
      <c r="H411" s="119"/>
      <c r="I411" s="95"/>
      <c r="J411" s="116"/>
      <c r="K411" s="8"/>
      <c r="L411" s="95">
        <f t="shared" si="8"/>
        <v>105900</v>
      </c>
      <c r="M411" s="8"/>
      <c r="N411" s="91">
        <v>45139</v>
      </c>
    </row>
    <row r="412" spans="1:14" x14ac:dyDescent="0.2">
      <c r="A412" s="6">
        <v>402</v>
      </c>
      <c r="B412" s="103" t="s">
        <v>1264</v>
      </c>
      <c r="C412" s="7" t="s">
        <v>294</v>
      </c>
      <c r="D412" s="104" t="s">
        <v>41</v>
      </c>
      <c r="E412" s="105">
        <v>2.8580000000000001</v>
      </c>
      <c r="F412" s="164"/>
      <c r="G412" s="154">
        <v>53250</v>
      </c>
      <c r="H412" s="119"/>
      <c r="I412" s="95"/>
      <c r="J412" s="116"/>
      <c r="K412" s="8"/>
      <c r="L412" s="95">
        <f>SUM(G412:K412)</f>
        <v>53250</v>
      </c>
      <c r="M412" s="8"/>
      <c r="N412" s="90">
        <v>45535</v>
      </c>
    </row>
    <row r="413" spans="1:14" x14ac:dyDescent="0.2">
      <c r="A413" s="6">
        <v>403</v>
      </c>
      <c r="B413" s="103" t="s">
        <v>955</v>
      </c>
      <c r="C413" s="7" t="s">
        <v>294</v>
      </c>
      <c r="D413" s="104" t="s">
        <v>41</v>
      </c>
      <c r="E413" s="105">
        <v>1.93</v>
      </c>
      <c r="F413" s="164">
        <v>25325</v>
      </c>
      <c r="G413" s="154">
        <v>58300</v>
      </c>
      <c r="H413" s="119"/>
      <c r="I413" s="95"/>
      <c r="J413" s="116"/>
      <c r="K413" s="8"/>
      <c r="L413" s="95">
        <f t="shared" si="8"/>
        <v>58300</v>
      </c>
      <c r="M413" s="8"/>
      <c r="N413" s="90">
        <v>44592</v>
      </c>
    </row>
    <row r="414" spans="1:14" x14ac:dyDescent="0.2">
      <c r="A414" s="6">
        <v>404</v>
      </c>
      <c r="B414" s="103" t="s">
        <v>1010</v>
      </c>
      <c r="C414" s="7" t="s">
        <v>285</v>
      </c>
      <c r="D414" s="104" t="s">
        <v>85</v>
      </c>
      <c r="E414" s="105">
        <v>0.83</v>
      </c>
      <c r="F414" s="164">
        <v>352796</v>
      </c>
      <c r="G414" s="154">
        <v>248340</v>
      </c>
      <c r="H414" s="119"/>
      <c r="I414" s="95"/>
      <c r="J414" s="116"/>
      <c r="K414" s="8"/>
      <c r="L414" s="95">
        <f t="shared" si="8"/>
        <v>248340</v>
      </c>
      <c r="M414" s="8"/>
      <c r="N414" s="90">
        <v>44621</v>
      </c>
    </row>
    <row r="415" spans="1:14" x14ac:dyDescent="0.2">
      <c r="A415" s="6">
        <v>405</v>
      </c>
      <c r="B415" s="103" t="s">
        <v>1026</v>
      </c>
      <c r="C415" s="7" t="s">
        <v>1027</v>
      </c>
      <c r="D415" s="104" t="s">
        <v>41</v>
      </c>
      <c r="E415" s="105">
        <v>0.96599999999999997</v>
      </c>
      <c r="F415" s="164"/>
      <c r="G415" s="102"/>
      <c r="H415" s="119"/>
      <c r="I415" s="95"/>
      <c r="J415" s="116"/>
      <c r="K415" s="8"/>
      <c r="L415" s="95">
        <f t="shared" si="8"/>
        <v>0</v>
      </c>
      <c r="M415" s="8"/>
      <c r="N415" s="90"/>
    </row>
    <row r="416" spans="1:14" x14ac:dyDescent="0.2">
      <c r="A416" s="6">
        <v>406</v>
      </c>
      <c r="B416" s="103" t="s">
        <v>1104</v>
      </c>
      <c r="C416" s="7" t="s">
        <v>1105</v>
      </c>
      <c r="D416" s="104" t="s">
        <v>41</v>
      </c>
      <c r="E416" s="105">
        <v>0.78300000000000003</v>
      </c>
      <c r="F416" s="164">
        <v>148434</v>
      </c>
      <c r="G416" s="154">
        <v>157248</v>
      </c>
      <c r="H416" s="119"/>
      <c r="I416" s="95"/>
      <c r="J416" s="116"/>
      <c r="K416" s="8"/>
      <c r="L416" s="95">
        <f>SUM(G416:K416)</f>
        <v>157248</v>
      </c>
      <c r="M416" s="8"/>
      <c r="N416" s="90">
        <v>44316</v>
      </c>
    </row>
    <row r="417" spans="1:14" x14ac:dyDescent="0.2">
      <c r="A417" s="6">
        <v>407</v>
      </c>
      <c r="B417" s="103" t="s">
        <v>1099</v>
      </c>
      <c r="C417" s="7" t="s">
        <v>284</v>
      </c>
      <c r="D417" s="104" t="s">
        <v>44</v>
      </c>
      <c r="E417" s="105">
        <v>323.07</v>
      </c>
      <c r="F417" s="164">
        <v>240</v>
      </c>
      <c r="G417" s="154"/>
      <c r="H417" s="119"/>
      <c r="I417" s="95"/>
      <c r="J417" s="116"/>
      <c r="K417" s="8"/>
      <c r="L417" s="95">
        <f t="shared" si="8"/>
        <v>0</v>
      </c>
      <c r="M417" s="8"/>
      <c r="N417" s="90">
        <v>44439</v>
      </c>
    </row>
    <row r="418" spans="1:14" x14ac:dyDescent="0.2">
      <c r="A418" s="6">
        <v>408</v>
      </c>
      <c r="B418" s="103" t="s">
        <v>1080</v>
      </c>
      <c r="C418" s="7" t="s">
        <v>289</v>
      </c>
      <c r="D418" s="104" t="s">
        <v>41</v>
      </c>
      <c r="E418" s="105">
        <v>2.29</v>
      </c>
      <c r="F418" s="164">
        <v>70579</v>
      </c>
      <c r="G418" s="154">
        <v>7708</v>
      </c>
      <c r="H418" s="119"/>
      <c r="I418" s="95"/>
      <c r="J418" s="116"/>
      <c r="K418" s="8"/>
      <c r="L418" s="95">
        <f t="shared" si="8"/>
        <v>7708</v>
      </c>
      <c r="M418" s="8"/>
      <c r="N418" s="90">
        <v>44986</v>
      </c>
    </row>
    <row r="419" spans="1:14" x14ac:dyDescent="0.2">
      <c r="A419" s="6">
        <v>409</v>
      </c>
      <c r="B419" s="103" t="s">
        <v>1194</v>
      </c>
      <c r="C419" s="7" t="s">
        <v>294</v>
      </c>
      <c r="D419" s="104" t="s">
        <v>85</v>
      </c>
      <c r="E419" s="105">
        <v>23.274000000000001</v>
      </c>
      <c r="F419" s="164"/>
      <c r="G419" s="154">
        <v>30620</v>
      </c>
      <c r="H419" s="119"/>
      <c r="I419" s="95"/>
      <c r="J419" s="116"/>
      <c r="K419" s="8"/>
      <c r="L419" s="95">
        <f>SUM(G419:K419)</f>
        <v>30620</v>
      </c>
      <c r="M419" s="8"/>
      <c r="N419" s="90">
        <v>44561</v>
      </c>
    </row>
    <row r="420" spans="1:14" x14ac:dyDescent="0.2">
      <c r="A420" s="6">
        <v>410</v>
      </c>
      <c r="B420" s="103" t="s">
        <v>1008</v>
      </c>
      <c r="C420" s="7" t="s">
        <v>739</v>
      </c>
      <c r="D420" s="104" t="s">
        <v>44</v>
      </c>
      <c r="E420" s="105">
        <v>10.199999999999999</v>
      </c>
      <c r="F420" s="164">
        <v>279</v>
      </c>
      <c r="G420" s="154"/>
      <c r="H420" s="119"/>
      <c r="I420" s="95"/>
      <c r="J420" s="116"/>
      <c r="K420" s="8"/>
      <c r="L420" s="95">
        <f t="shared" si="8"/>
        <v>0</v>
      </c>
      <c r="M420" s="8"/>
      <c r="N420" s="90">
        <v>44866</v>
      </c>
    </row>
    <row r="421" spans="1:14" ht="31.5" x14ac:dyDescent="0.2">
      <c r="A421" s="6">
        <v>411</v>
      </c>
      <c r="B421" s="103" t="s">
        <v>1308</v>
      </c>
      <c r="C421" s="7"/>
      <c r="D421" s="104" t="s">
        <v>41</v>
      </c>
      <c r="E421" s="105">
        <v>2.4609999999999999</v>
      </c>
      <c r="F421" s="164">
        <v>78282</v>
      </c>
      <c r="G421" s="154">
        <v>55104</v>
      </c>
      <c r="H421" s="119"/>
      <c r="I421" s="95"/>
      <c r="J421" s="116"/>
      <c r="K421" s="8"/>
      <c r="L421" s="95">
        <f t="shared" si="8"/>
        <v>55104</v>
      </c>
      <c r="M421" s="8"/>
      <c r="N421" s="90">
        <v>44348</v>
      </c>
    </row>
    <row r="422" spans="1:14" x14ac:dyDescent="0.2">
      <c r="A422" s="6">
        <v>412</v>
      </c>
      <c r="B422" s="103" t="s">
        <v>1290</v>
      </c>
      <c r="C422" s="7" t="s">
        <v>294</v>
      </c>
      <c r="D422" s="104" t="s">
        <v>85</v>
      </c>
      <c r="E422" s="105">
        <v>4.5599999999999996</v>
      </c>
      <c r="F422" s="164">
        <v>316834</v>
      </c>
      <c r="G422" s="154">
        <v>283650</v>
      </c>
      <c r="H422" s="119"/>
      <c r="I422" s="95"/>
      <c r="J422" s="116"/>
      <c r="K422" s="8"/>
      <c r="L422" s="95">
        <f>SUM(G422:K422)</f>
        <v>283650</v>
      </c>
      <c r="M422" s="8"/>
      <c r="N422" s="90">
        <v>44834</v>
      </c>
    </row>
    <row r="423" spans="1:14" ht="19.5" thickBot="1" x14ac:dyDescent="0.25">
      <c r="A423" s="47"/>
      <c r="B423" s="33"/>
      <c r="C423" s="34"/>
      <c r="D423" s="35"/>
      <c r="E423" s="36"/>
      <c r="F423" s="235" t="s">
        <v>195</v>
      </c>
      <c r="G423" s="235"/>
      <c r="H423" s="235"/>
      <c r="I423" s="235"/>
      <c r="J423" s="235"/>
      <c r="K423" s="235"/>
      <c r="L423" s="41">
        <f>SUM(L371:L422)</f>
        <v>2665151</v>
      </c>
      <c r="M423" s="34"/>
      <c r="N423" s="37"/>
    </row>
    <row r="424" spans="1:14" ht="15" customHeight="1" thickBot="1" x14ac:dyDescent="0.25">
      <c r="A424" s="40"/>
      <c r="B424" s="228" t="s">
        <v>416</v>
      </c>
      <c r="C424" s="228"/>
      <c r="D424" s="228"/>
      <c r="E424" s="228"/>
      <c r="F424" s="228"/>
      <c r="G424" s="228"/>
      <c r="H424" s="228"/>
      <c r="I424" s="228"/>
      <c r="J424" s="228"/>
      <c r="K424" s="228"/>
      <c r="L424" s="98">
        <f>SUM(L359+L369+L423)</f>
        <v>2739170</v>
      </c>
      <c r="M424" s="20"/>
      <c r="N424" s="21"/>
    </row>
    <row r="425" spans="1:14" ht="14.25" customHeight="1" x14ac:dyDescent="0.2">
      <c r="A425" s="11"/>
      <c r="B425" s="223"/>
      <c r="C425" s="223"/>
      <c r="D425" s="87"/>
      <c r="E425" s="88"/>
      <c r="F425" s="27"/>
      <c r="G425" s="27"/>
      <c r="H425" s="39"/>
      <c r="I425" s="12"/>
      <c r="J425" s="27"/>
      <c r="K425" s="12"/>
      <c r="L425" s="12"/>
      <c r="M425" s="12"/>
      <c r="N425" s="15"/>
    </row>
    <row r="426" spans="1:14" ht="14.25" customHeight="1" x14ac:dyDescent="0.2">
      <c r="A426" s="11"/>
      <c r="B426" s="223" t="s">
        <v>1250</v>
      </c>
      <c r="C426" s="223"/>
      <c r="D426" s="87"/>
      <c r="E426" s="88"/>
      <c r="F426" s="27"/>
      <c r="G426" s="27"/>
      <c r="H426" s="39"/>
      <c r="I426" s="225" t="s">
        <v>1251</v>
      </c>
      <c r="J426" s="225"/>
      <c r="K426" s="225"/>
      <c r="L426" s="225"/>
      <c r="M426" s="225"/>
      <c r="N426" s="15"/>
    </row>
    <row r="427" spans="1:14" ht="14.25" customHeight="1" x14ac:dyDescent="0.2">
      <c r="A427" s="11"/>
      <c r="G427" s="102"/>
      <c r="M427" s="12"/>
      <c r="N427" s="15"/>
    </row>
    <row r="428" spans="1:14" ht="17.25" customHeight="1" x14ac:dyDescent="0.2">
      <c r="A428" s="11"/>
      <c r="B428" s="224"/>
      <c r="C428" s="224"/>
      <c r="D428" s="13"/>
      <c r="E428" s="14"/>
      <c r="F428" s="27"/>
      <c r="G428" s="27"/>
      <c r="H428" s="39"/>
      <c r="I428" s="12"/>
      <c r="J428" s="27"/>
      <c r="K428" s="12"/>
      <c r="L428" s="12"/>
      <c r="M428" s="12"/>
      <c r="N428" s="15"/>
    </row>
    <row r="429" spans="1:14" ht="18.75" x14ac:dyDescent="0.2">
      <c r="A429" s="11"/>
      <c r="B429" s="222"/>
      <c r="C429" s="222"/>
      <c r="D429" s="13"/>
      <c r="E429" s="14"/>
      <c r="F429" s="27"/>
      <c r="G429" s="27"/>
      <c r="H429" s="39"/>
      <c r="I429" s="12"/>
      <c r="J429" s="27"/>
      <c r="K429" s="12"/>
      <c r="L429" s="12"/>
      <c r="M429" s="12"/>
      <c r="N429" s="15"/>
    </row>
    <row r="430" spans="1:14" ht="14.25" customHeight="1" x14ac:dyDescent="0.2">
      <c r="A430" s="11"/>
      <c r="B430" s="11"/>
      <c r="C430" s="12"/>
      <c r="D430" s="13"/>
      <c r="E430" s="14"/>
      <c r="F430" s="27"/>
      <c r="G430" s="27"/>
      <c r="H430" s="39"/>
      <c r="I430" s="12"/>
      <c r="J430" s="27"/>
      <c r="K430" s="12"/>
      <c r="L430" s="12"/>
      <c r="M430" s="12"/>
      <c r="N430" s="15"/>
    </row>
    <row r="431" spans="1:14" ht="18.75" x14ac:dyDescent="0.2">
      <c r="A431" s="11"/>
      <c r="B431" s="11"/>
      <c r="C431" s="12"/>
      <c r="D431" s="13"/>
      <c r="E431" s="14"/>
      <c r="F431" s="27"/>
      <c r="G431" s="27"/>
      <c r="H431" s="39"/>
      <c r="I431" s="12"/>
      <c r="J431" s="27"/>
      <c r="K431" s="12"/>
      <c r="L431" s="12"/>
      <c r="M431" s="12"/>
      <c r="N431" s="15"/>
    </row>
    <row r="432" spans="1:14" ht="18.75" x14ac:dyDescent="0.2">
      <c r="A432" s="11"/>
      <c r="B432" s="11"/>
      <c r="C432" s="12"/>
      <c r="D432" s="13"/>
      <c r="E432" s="14"/>
      <c r="F432" s="27"/>
      <c r="G432" s="27"/>
      <c r="H432" s="39"/>
      <c r="I432" s="12"/>
      <c r="J432" s="27"/>
      <c r="K432" s="12"/>
      <c r="L432" s="12"/>
      <c r="M432" s="12"/>
      <c r="N432" s="15"/>
    </row>
    <row r="433" spans="7:7" x14ac:dyDescent="0.2">
      <c r="G433" s="102"/>
    </row>
    <row r="434" spans="7:7" x14ac:dyDescent="0.2">
      <c r="G434" s="102"/>
    </row>
    <row r="435" spans="7:7" x14ac:dyDescent="0.2">
      <c r="G435" s="102"/>
    </row>
    <row r="436" spans="7:7" x14ac:dyDescent="0.2">
      <c r="G436" s="102"/>
    </row>
    <row r="437" spans="7:7" x14ac:dyDescent="0.2">
      <c r="G437" s="102"/>
    </row>
    <row r="438" spans="7:7" x14ac:dyDescent="0.2">
      <c r="G438" s="102"/>
    </row>
    <row r="439" spans="7:7" x14ac:dyDescent="0.2">
      <c r="G439" s="102"/>
    </row>
    <row r="440" spans="7:7" x14ac:dyDescent="0.2">
      <c r="G440" s="102"/>
    </row>
    <row r="441" spans="7:7" x14ac:dyDescent="0.2">
      <c r="G441" s="102"/>
    </row>
    <row r="442" spans="7:7" x14ac:dyDescent="0.2">
      <c r="G442" s="102"/>
    </row>
    <row r="443" spans="7:7" x14ac:dyDescent="0.2">
      <c r="G443" s="102"/>
    </row>
    <row r="444" spans="7:7" x14ac:dyDescent="0.2">
      <c r="G444" s="102"/>
    </row>
    <row r="445" spans="7:7" x14ac:dyDescent="0.2">
      <c r="G445" s="102"/>
    </row>
    <row r="446" spans="7:7" x14ac:dyDescent="0.2">
      <c r="G446" s="102"/>
    </row>
    <row r="447" spans="7:7" x14ac:dyDescent="0.2">
      <c r="G447" s="102"/>
    </row>
    <row r="448" spans="7:7" x14ac:dyDescent="0.2">
      <c r="G448" s="102"/>
    </row>
    <row r="449" spans="7:7" x14ac:dyDescent="0.2">
      <c r="G449" s="102"/>
    </row>
    <row r="450" spans="7:7" x14ac:dyDescent="0.2">
      <c r="G450" s="102"/>
    </row>
    <row r="451" spans="7:7" x14ac:dyDescent="0.2">
      <c r="G451" s="102"/>
    </row>
    <row r="452" spans="7:7" x14ac:dyDescent="0.2">
      <c r="G452" s="102"/>
    </row>
    <row r="453" spans="7:7" x14ac:dyDescent="0.2">
      <c r="G453" s="102"/>
    </row>
    <row r="454" spans="7:7" x14ac:dyDescent="0.2">
      <c r="G454" s="102"/>
    </row>
    <row r="455" spans="7:7" x14ac:dyDescent="0.2">
      <c r="G455" s="102"/>
    </row>
    <row r="456" spans="7:7" x14ac:dyDescent="0.2">
      <c r="G456" s="102"/>
    </row>
    <row r="457" spans="7:7" x14ac:dyDescent="0.2">
      <c r="G457" s="102"/>
    </row>
    <row r="458" spans="7:7" x14ac:dyDescent="0.2">
      <c r="G458" s="102"/>
    </row>
    <row r="459" spans="7:7" x14ac:dyDescent="0.2">
      <c r="G459" s="102"/>
    </row>
    <row r="460" spans="7:7" x14ac:dyDescent="0.2">
      <c r="G460" s="102"/>
    </row>
    <row r="461" spans="7:7" x14ac:dyDescent="0.2">
      <c r="G461" s="102"/>
    </row>
    <row r="462" spans="7:7" x14ac:dyDescent="0.2">
      <c r="G462" s="102"/>
    </row>
    <row r="463" spans="7:7" x14ac:dyDescent="0.2">
      <c r="G463" s="102"/>
    </row>
    <row r="464" spans="7:7" x14ac:dyDescent="0.2">
      <c r="G464" s="102"/>
    </row>
    <row r="465" spans="7:7" x14ac:dyDescent="0.2">
      <c r="G465" s="102"/>
    </row>
    <row r="466" spans="7:7" x14ac:dyDescent="0.2">
      <c r="G466" s="102"/>
    </row>
    <row r="467" spans="7:7" x14ac:dyDescent="0.2">
      <c r="G467" s="102"/>
    </row>
    <row r="468" spans="7:7" x14ac:dyDescent="0.2">
      <c r="G468" s="102"/>
    </row>
    <row r="469" spans="7:7" x14ac:dyDescent="0.2">
      <c r="G469" s="102"/>
    </row>
    <row r="470" spans="7:7" x14ac:dyDescent="0.2">
      <c r="G470" s="102"/>
    </row>
    <row r="471" spans="7:7" x14ac:dyDescent="0.2">
      <c r="G471" s="102"/>
    </row>
    <row r="472" spans="7:7" x14ac:dyDescent="0.2">
      <c r="G472" s="102"/>
    </row>
    <row r="473" spans="7:7" x14ac:dyDescent="0.2">
      <c r="G473" s="102"/>
    </row>
    <row r="474" spans="7:7" x14ac:dyDescent="0.2">
      <c r="G474" s="102"/>
    </row>
    <row r="475" spans="7:7" x14ac:dyDescent="0.2">
      <c r="G475" s="102"/>
    </row>
    <row r="476" spans="7:7" x14ac:dyDescent="0.2">
      <c r="G476" s="102"/>
    </row>
    <row r="477" spans="7:7" x14ac:dyDescent="0.2">
      <c r="G477" s="102"/>
    </row>
    <row r="478" spans="7:7" x14ac:dyDescent="0.2">
      <c r="G478" s="102"/>
    </row>
    <row r="479" spans="7:7" x14ac:dyDescent="0.2">
      <c r="G479" s="102"/>
    </row>
    <row r="480" spans="7:7" x14ac:dyDescent="0.2">
      <c r="G480" s="102"/>
    </row>
    <row r="481" spans="7:7" x14ac:dyDescent="0.2">
      <c r="G481" s="102"/>
    </row>
    <row r="482" spans="7:7" x14ac:dyDescent="0.2">
      <c r="G482" s="102"/>
    </row>
    <row r="483" spans="7:7" x14ac:dyDescent="0.2">
      <c r="G483" s="102"/>
    </row>
    <row r="484" spans="7:7" x14ac:dyDescent="0.2">
      <c r="G484" s="102"/>
    </row>
    <row r="485" spans="7:7" x14ac:dyDescent="0.2">
      <c r="G485" s="102"/>
    </row>
    <row r="486" spans="7:7" x14ac:dyDescent="0.2">
      <c r="G486" s="102"/>
    </row>
    <row r="487" spans="7:7" x14ac:dyDescent="0.2">
      <c r="G487" s="102"/>
    </row>
    <row r="488" spans="7:7" x14ac:dyDescent="0.2">
      <c r="G488" s="102"/>
    </row>
    <row r="489" spans="7:7" x14ac:dyDescent="0.2">
      <c r="G489" s="102"/>
    </row>
    <row r="490" spans="7:7" x14ac:dyDescent="0.2">
      <c r="G490" s="102"/>
    </row>
    <row r="491" spans="7:7" x14ac:dyDescent="0.2">
      <c r="G491" s="102"/>
    </row>
    <row r="492" spans="7:7" x14ac:dyDescent="0.2">
      <c r="G492" s="102"/>
    </row>
    <row r="493" spans="7:7" x14ac:dyDescent="0.2">
      <c r="G493" s="102"/>
    </row>
    <row r="494" spans="7:7" x14ac:dyDescent="0.2">
      <c r="G494" s="102"/>
    </row>
    <row r="495" spans="7:7" x14ac:dyDescent="0.2">
      <c r="G495" s="102"/>
    </row>
    <row r="496" spans="7:7" x14ac:dyDescent="0.2">
      <c r="G496" s="102"/>
    </row>
    <row r="497" spans="7:7" x14ac:dyDescent="0.2">
      <c r="G497" s="102"/>
    </row>
    <row r="498" spans="7:7" x14ac:dyDescent="0.2">
      <c r="G498" s="102"/>
    </row>
    <row r="499" spans="7:7" x14ac:dyDescent="0.2">
      <c r="G499" s="102"/>
    </row>
    <row r="500" spans="7:7" x14ac:dyDescent="0.2">
      <c r="G500" s="102"/>
    </row>
    <row r="501" spans="7:7" x14ac:dyDescent="0.2">
      <c r="G501" s="102"/>
    </row>
    <row r="502" spans="7:7" x14ac:dyDescent="0.2">
      <c r="G502" s="102"/>
    </row>
    <row r="503" spans="7:7" x14ac:dyDescent="0.2">
      <c r="G503" s="102"/>
    </row>
    <row r="504" spans="7:7" x14ac:dyDescent="0.2">
      <c r="G504" s="102"/>
    </row>
    <row r="505" spans="7:7" x14ac:dyDescent="0.2">
      <c r="G505" s="102"/>
    </row>
    <row r="506" spans="7:7" x14ac:dyDescent="0.2">
      <c r="G506" s="102"/>
    </row>
    <row r="507" spans="7:7" x14ac:dyDescent="0.2">
      <c r="G507" s="102"/>
    </row>
    <row r="508" spans="7:7" x14ac:dyDescent="0.2">
      <c r="G508" s="102"/>
    </row>
    <row r="509" spans="7:7" x14ac:dyDescent="0.2">
      <c r="G509" s="102"/>
    </row>
    <row r="510" spans="7:7" x14ac:dyDescent="0.2">
      <c r="G510" s="102"/>
    </row>
    <row r="511" spans="7:7" x14ac:dyDescent="0.2">
      <c r="G511" s="102"/>
    </row>
    <row r="512" spans="7:7" x14ac:dyDescent="0.2">
      <c r="G512" s="102"/>
    </row>
    <row r="513" spans="7:7" x14ac:dyDescent="0.2">
      <c r="G513" s="102"/>
    </row>
    <row r="514" spans="7:7" x14ac:dyDescent="0.2">
      <c r="G514" s="102"/>
    </row>
    <row r="515" spans="7:7" x14ac:dyDescent="0.2">
      <c r="G515" s="102"/>
    </row>
    <row r="516" spans="7:7" x14ac:dyDescent="0.2">
      <c r="G516" s="102"/>
    </row>
    <row r="517" spans="7:7" x14ac:dyDescent="0.2">
      <c r="G517" s="102"/>
    </row>
    <row r="518" spans="7:7" x14ac:dyDescent="0.2">
      <c r="G518" s="102"/>
    </row>
    <row r="519" spans="7:7" x14ac:dyDescent="0.2">
      <c r="G519" s="102"/>
    </row>
    <row r="520" spans="7:7" x14ac:dyDescent="0.2">
      <c r="G520" s="102"/>
    </row>
    <row r="521" spans="7:7" x14ac:dyDescent="0.2">
      <c r="G521" s="102"/>
    </row>
    <row r="522" spans="7:7" x14ac:dyDescent="0.2">
      <c r="G522" s="102"/>
    </row>
    <row r="523" spans="7:7" x14ac:dyDescent="0.2">
      <c r="G523" s="102"/>
    </row>
    <row r="524" spans="7:7" x14ac:dyDescent="0.2">
      <c r="G524" s="102"/>
    </row>
    <row r="525" spans="7:7" x14ac:dyDescent="0.2">
      <c r="G525" s="102"/>
    </row>
    <row r="526" spans="7:7" x14ac:dyDescent="0.2">
      <c r="G526" s="102"/>
    </row>
    <row r="527" spans="7:7" x14ac:dyDescent="0.2">
      <c r="G527" s="102"/>
    </row>
    <row r="528" spans="7:7" x14ac:dyDescent="0.2">
      <c r="G528" s="102"/>
    </row>
    <row r="529" spans="7:7" x14ac:dyDescent="0.2">
      <c r="G529" s="102"/>
    </row>
    <row r="530" spans="7:7" x14ac:dyDescent="0.2">
      <c r="G530" s="102"/>
    </row>
    <row r="531" spans="7:7" x14ac:dyDescent="0.2">
      <c r="G531" s="102"/>
    </row>
    <row r="532" spans="7:7" x14ac:dyDescent="0.2">
      <c r="G532" s="102"/>
    </row>
    <row r="533" spans="7:7" x14ac:dyDescent="0.2">
      <c r="G533" s="102"/>
    </row>
    <row r="534" spans="7:7" x14ac:dyDescent="0.2">
      <c r="G534" s="102"/>
    </row>
    <row r="535" spans="7:7" x14ac:dyDescent="0.2">
      <c r="G535" s="102"/>
    </row>
    <row r="536" spans="7:7" x14ac:dyDescent="0.2">
      <c r="G536" s="102"/>
    </row>
    <row r="537" spans="7:7" x14ac:dyDescent="0.2">
      <c r="G537" s="102"/>
    </row>
    <row r="538" spans="7:7" x14ac:dyDescent="0.2">
      <c r="G538" s="102"/>
    </row>
    <row r="539" spans="7:7" x14ac:dyDescent="0.2">
      <c r="G539" s="102"/>
    </row>
    <row r="540" spans="7:7" x14ac:dyDescent="0.2">
      <c r="G540" s="102"/>
    </row>
    <row r="541" spans="7:7" x14ac:dyDescent="0.2">
      <c r="G541" s="102"/>
    </row>
    <row r="542" spans="7:7" x14ac:dyDescent="0.2">
      <c r="G542" s="102"/>
    </row>
    <row r="543" spans="7:7" x14ac:dyDescent="0.2">
      <c r="G543" s="102"/>
    </row>
    <row r="544" spans="7:7" x14ac:dyDescent="0.2">
      <c r="G544" s="102"/>
    </row>
    <row r="545" spans="7:7" x14ac:dyDescent="0.2">
      <c r="G545" s="102"/>
    </row>
    <row r="546" spans="7:7" x14ac:dyDescent="0.2">
      <c r="G546" s="102"/>
    </row>
    <row r="547" spans="7:7" x14ac:dyDescent="0.2">
      <c r="G547" s="102"/>
    </row>
    <row r="548" spans="7:7" x14ac:dyDescent="0.2">
      <c r="G548" s="102"/>
    </row>
    <row r="549" spans="7:7" x14ac:dyDescent="0.2">
      <c r="G549" s="102"/>
    </row>
    <row r="550" spans="7:7" x14ac:dyDescent="0.2">
      <c r="G550" s="102"/>
    </row>
    <row r="551" spans="7:7" x14ac:dyDescent="0.2">
      <c r="G551" s="102"/>
    </row>
    <row r="552" spans="7:7" x14ac:dyDescent="0.2">
      <c r="G552" s="102"/>
    </row>
    <row r="553" spans="7:7" x14ac:dyDescent="0.2">
      <c r="G553" s="102"/>
    </row>
    <row r="554" spans="7:7" x14ac:dyDescent="0.2">
      <c r="G554" s="102"/>
    </row>
    <row r="555" spans="7:7" x14ac:dyDescent="0.2">
      <c r="G555" s="102"/>
    </row>
    <row r="556" spans="7:7" x14ac:dyDescent="0.2">
      <c r="G556" s="102"/>
    </row>
    <row r="557" spans="7:7" x14ac:dyDescent="0.2">
      <c r="G557" s="102"/>
    </row>
    <row r="558" spans="7:7" x14ac:dyDescent="0.2">
      <c r="G558" s="102"/>
    </row>
    <row r="559" spans="7:7" x14ac:dyDescent="0.2">
      <c r="G559" s="102"/>
    </row>
    <row r="560" spans="7:7" x14ac:dyDescent="0.2">
      <c r="G560" s="102"/>
    </row>
    <row r="561" spans="7:7" x14ac:dyDescent="0.2">
      <c r="G561" s="102"/>
    </row>
    <row r="562" spans="7:7" x14ac:dyDescent="0.2">
      <c r="G562" s="102"/>
    </row>
    <row r="563" spans="7:7" x14ac:dyDescent="0.2">
      <c r="G563" s="102"/>
    </row>
    <row r="564" spans="7:7" x14ac:dyDescent="0.2">
      <c r="G564" s="102"/>
    </row>
    <row r="565" spans="7:7" x14ac:dyDescent="0.2">
      <c r="G565" s="102"/>
    </row>
    <row r="566" spans="7:7" x14ac:dyDescent="0.2">
      <c r="G566" s="102"/>
    </row>
    <row r="567" spans="7:7" x14ac:dyDescent="0.2">
      <c r="G567" s="102"/>
    </row>
    <row r="568" spans="7:7" x14ac:dyDescent="0.2">
      <c r="G568" s="102"/>
    </row>
    <row r="569" spans="7:7" x14ac:dyDescent="0.2">
      <c r="G569" s="102"/>
    </row>
    <row r="570" spans="7:7" x14ac:dyDescent="0.2">
      <c r="G570" s="102"/>
    </row>
    <row r="571" spans="7:7" x14ac:dyDescent="0.2">
      <c r="G571" s="102"/>
    </row>
    <row r="572" spans="7:7" x14ac:dyDescent="0.2">
      <c r="G572" s="102"/>
    </row>
    <row r="573" spans="7:7" x14ac:dyDescent="0.2">
      <c r="G573" s="102"/>
    </row>
    <row r="574" spans="7:7" x14ac:dyDescent="0.2">
      <c r="G574" s="102"/>
    </row>
    <row r="575" spans="7:7" x14ac:dyDescent="0.2">
      <c r="G575" s="102"/>
    </row>
    <row r="576" spans="7:7" x14ac:dyDescent="0.2">
      <c r="G576" s="102"/>
    </row>
    <row r="577" spans="7:7" x14ac:dyDescent="0.2">
      <c r="G577" s="102"/>
    </row>
    <row r="578" spans="7:7" x14ac:dyDescent="0.2">
      <c r="G578" s="102"/>
    </row>
    <row r="579" spans="7:7" x14ac:dyDescent="0.2">
      <c r="G579" s="102"/>
    </row>
    <row r="580" spans="7:7" x14ac:dyDescent="0.2">
      <c r="G580" s="102"/>
    </row>
    <row r="581" spans="7:7" x14ac:dyDescent="0.2">
      <c r="G581" s="102"/>
    </row>
    <row r="582" spans="7:7" x14ac:dyDescent="0.2">
      <c r="G582" s="102"/>
    </row>
    <row r="583" spans="7:7" x14ac:dyDescent="0.2">
      <c r="G583" s="102"/>
    </row>
    <row r="584" spans="7:7" x14ac:dyDescent="0.2">
      <c r="G584" s="102"/>
    </row>
    <row r="585" spans="7:7" x14ac:dyDescent="0.2">
      <c r="G585" s="102"/>
    </row>
    <row r="586" spans="7:7" x14ac:dyDescent="0.2">
      <c r="G586" s="102"/>
    </row>
    <row r="587" spans="7:7" x14ac:dyDescent="0.2">
      <c r="G587" s="102"/>
    </row>
    <row r="588" spans="7:7" x14ac:dyDescent="0.2">
      <c r="G588" s="102"/>
    </row>
    <row r="589" spans="7:7" x14ac:dyDescent="0.2">
      <c r="G589" s="102"/>
    </row>
  </sheetData>
  <mergeCells count="30">
    <mergeCell ref="A5:N5"/>
    <mergeCell ref="G8:G9"/>
    <mergeCell ref="H8:I8"/>
    <mergeCell ref="J8:K8"/>
    <mergeCell ref="L8:L9"/>
    <mergeCell ref="A7:A9"/>
    <mergeCell ref="F7:F9"/>
    <mergeCell ref="G7:L7"/>
    <mergeCell ref="M7:M9"/>
    <mergeCell ref="C7:C9"/>
    <mergeCell ref="H359:K359"/>
    <mergeCell ref="B424:K424"/>
    <mergeCell ref="B370:G370"/>
    <mergeCell ref="A10:N10"/>
    <mergeCell ref="N7:N9"/>
    <mergeCell ref="B7:B9"/>
    <mergeCell ref="D7:D9"/>
    <mergeCell ref="E7:E9"/>
    <mergeCell ref="F423:K423"/>
    <mergeCell ref="I369:K369"/>
    <mergeCell ref="A1:N1"/>
    <mergeCell ref="A2:N2"/>
    <mergeCell ref="A3:N3"/>
    <mergeCell ref="A4:N4"/>
    <mergeCell ref="B429:C429"/>
    <mergeCell ref="B425:C425"/>
    <mergeCell ref="B426:C426"/>
    <mergeCell ref="B428:C428"/>
    <mergeCell ref="I426:M426"/>
    <mergeCell ref="B360:I360"/>
  </mergeCells>
  <phoneticPr fontId="13" type="noConversion"/>
  <pageMargins left="0.39370078740157483" right="0.39370078740157483" top="0.19685039370078741" bottom="0.19685039370078741" header="0.51181102362204722" footer="0.51181102362204722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outlinePr summaryBelow="0"/>
  </sheetPr>
  <dimension ref="A1:R548"/>
  <sheetViews>
    <sheetView topLeftCell="B451" zoomScaleNormal="130" workbookViewId="0">
      <selection activeCell="L513" sqref="L513"/>
    </sheetView>
  </sheetViews>
  <sheetFormatPr defaultRowHeight="12.75" customHeight="1" x14ac:dyDescent="0.2"/>
  <cols>
    <col min="1" max="1" width="4.5703125" style="44" hidden="1" customWidth="1"/>
    <col min="2" max="2" width="3.5703125" style="44" customWidth="1"/>
    <col min="3" max="3" width="26" style="44" customWidth="1"/>
    <col min="4" max="4" width="13.28515625" style="44" customWidth="1"/>
    <col min="5" max="5" width="5.140625" style="44" customWidth="1"/>
    <col min="6" max="6" width="8" style="44" customWidth="1"/>
    <col min="7" max="7" width="10.28515625" style="44" customWidth="1"/>
    <col min="8" max="8" width="8" style="49" customWidth="1"/>
    <col min="9" max="9" width="9.28515625" style="49" customWidth="1"/>
    <col min="10" max="10" width="7.42578125" style="44" customWidth="1"/>
    <col min="11" max="11" width="7.28515625" style="44" customWidth="1"/>
    <col min="12" max="12" width="8.28515625" style="49" customWidth="1"/>
    <col min="13" max="13" width="10.85546875" style="49" customWidth="1"/>
    <col min="14" max="14" width="7" style="44" customWidth="1"/>
    <col min="15" max="15" width="14.28515625" style="44" customWidth="1"/>
    <col min="16" max="17" width="9.140625" style="44"/>
    <col min="18" max="18" width="10.7109375" style="44" customWidth="1"/>
    <col min="19" max="16384" width="9.140625" style="44"/>
  </cols>
  <sheetData>
    <row r="1" spans="1:18" ht="12.75" customHeight="1" x14ac:dyDescent="0.2">
      <c r="A1" s="49"/>
      <c r="B1" s="49"/>
      <c r="C1" s="49"/>
      <c r="D1" s="49"/>
      <c r="E1" s="49"/>
      <c r="F1" s="49"/>
      <c r="G1" s="49"/>
      <c r="J1" s="49"/>
      <c r="K1" s="49"/>
      <c r="N1" s="49"/>
    </row>
    <row r="2" spans="1:18" ht="16.5" customHeight="1" x14ac:dyDescent="0.2">
      <c r="A2" s="248" t="s">
        <v>0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0"/>
    </row>
    <row r="3" spans="1:18" ht="34.5" customHeight="1" x14ac:dyDescent="0.2">
      <c r="A3" s="251" t="s">
        <v>1185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3"/>
    </row>
    <row r="4" spans="1:18" ht="17.25" customHeight="1" x14ac:dyDescent="0.2">
      <c r="A4" s="251" t="s">
        <v>1304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3"/>
    </row>
    <row r="5" spans="1:18" ht="12.75" customHeight="1" thickBot="1" x14ac:dyDescent="0.25">
      <c r="A5" s="49"/>
      <c r="B5" s="49"/>
      <c r="C5" s="49" t="s">
        <v>413</v>
      </c>
      <c r="D5" s="49"/>
      <c r="E5" s="49"/>
      <c r="F5" s="49"/>
      <c r="G5" s="49"/>
      <c r="J5" s="49"/>
      <c r="K5" s="49"/>
      <c r="N5" s="49"/>
    </row>
    <row r="6" spans="1:18" s="53" customFormat="1" ht="12.75" customHeight="1" x14ac:dyDescent="0.2">
      <c r="A6" s="254" t="s">
        <v>3</v>
      </c>
      <c r="B6" s="266" t="s">
        <v>281</v>
      </c>
      <c r="C6" s="278" t="s">
        <v>4</v>
      </c>
      <c r="D6" s="257" t="s">
        <v>5</v>
      </c>
      <c r="E6" s="257" t="s">
        <v>6</v>
      </c>
      <c r="F6" s="259" t="s">
        <v>1294</v>
      </c>
      <c r="G6" s="260"/>
      <c r="H6" s="260"/>
      <c r="I6" s="260"/>
      <c r="J6" s="260"/>
      <c r="K6" s="260"/>
      <c r="L6" s="260"/>
      <c r="M6" s="260"/>
      <c r="N6" s="260"/>
      <c r="O6" s="261"/>
    </row>
    <row r="7" spans="1:18" s="53" customFormat="1" ht="12.75" customHeight="1" x14ac:dyDescent="0.2">
      <c r="A7" s="255"/>
      <c r="B7" s="267"/>
      <c r="C7" s="279"/>
      <c r="D7" s="234"/>
      <c r="E7" s="234"/>
      <c r="F7" s="254" t="s">
        <v>27</v>
      </c>
      <c r="G7" s="262"/>
      <c r="H7" s="245" t="s">
        <v>12</v>
      </c>
      <c r="I7" s="246"/>
      <c r="J7" s="246"/>
      <c r="K7" s="247"/>
      <c r="L7" s="245" t="s">
        <v>13</v>
      </c>
      <c r="M7" s="246"/>
      <c r="N7" s="246"/>
      <c r="O7" s="277"/>
    </row>
    <row r="8" spans="1:18" s="53" customFormat="1" ht="24" customHeight="1" x14ac:dyDescent="0.2">
      <c r="A8" s="255"/>
      <c r="B8" s="267"/>
      <c r="C8" s="279"/>
      <c r="D8" s="234"/>
      <c r="E8" s="234"/>
      <c r="F8" s="256"/>
      <c r="G8" s="263"/>
      <c r="H8" s="264" t="s">
        <v>28</v>
      </c>
      <c r="I8" s="265"/>
      <c r="J8" s="245" t="s">
        <v>29</v>
      </c>
      <c r="K8" s="247"/>
      <c r="L8" s="264" t="s">
        <v>30</v>
      </c>
      <c r="M8" s="265"/>
      <c r="N8" s="245" t="s">
        <v>31</v>
      </c>
      <c r="O8" s="277"/>
    </row>
    <row r="9" spans="1:18" s="59" customFormat="1" ht="25.5" customHeight="1" thickBot="1" x14ac:dyDescent="0.25">
      <c r="A9" s="256"/>
      <c r="B9" s="54"/>
      <c r="C9" s="280"/>
      <c r="D9" s="258"/>
      <c r="E9" s="258"/>
      <c r="F9" s="55" t="s">
        <v>32</v>
      </c>
      <c r="G9" s="55" t="s">
        <v>33</v>
      </c>
      <c r="H9" s="56" t="s">
        <v>32</v>
      </c>
      <c r="I9" s="56" t="s">
        <v>33</v>
      </c>
      <c r="J9" s="55" t="s">
        <v>32</v>
      </c>
      <c r="K9" s="55" t="s">
        <v>33</v>
      </c>
      <c r="L9" s="57" t="s">
        <v>32</v>
      </c>
      <c r="M9" s="57" t="s">
        <v>33</v>
      </c>
      <c r="N9" s="55" t="s">
        <v>32</v>
      </c>
      <c r="O9" s="58" t="s">
        <v>33</v>
      </c>
    </row>
    <row r="10" spans="1:18" s="53" customFormat="1" ht="24.75" customHeight="1" x14ac:dyDescent="0.2">
      <c r="A10" s="60"/>
      <c r="B10" s="61"/>
      <c r="C10" s="276" t="s">
        <v>194</v>
      </c>
      <c r="D10" s="276"/>
      <c r="E10" s="276"/>
      <c r="F10" s="62" t="s">
        <v>32</v>
      </c>
      <c r="G10" s="62" t="s">
        <v>33</v>
      </c>
      <c r="H10" s="63" t="s">
        <v>32</v>
      </c>
      <c r="I10" s="63" t="s">
        <v>33</v>
      </c>
      <c r="J10" s="62"/>
      <c r="K10" s="62"/>
      <c r="L10" s="64" t="s">
        <v>32</v>
      </c>
      <c r="M10" s="64" t="s">
        <v>33</v>
      </c>
      <c r="N10" s="62"/>
      <c r="O10" s="62"/>
    </row>
    <row r="11" spans="1:18" s="53" customFormat="1" ht="12.75" customHeight="1" x14ac:dyDescent="0.2">
      <c r="A11" s="65" t="s">
        <v>19</v>
      </c>
      <c r="B11" s="79">
        <v>1</v>
      </c>
      <c r="C11" s="48" t="s">
        <v>166</v>
      </c>
      <c r="D11" s="50">
        <v>0.96</v>
      </c>
      <c r="E11" s="9" t="s">
        <v>44</v>
      </c>
      <c r="F11" s="6"/>
      <c r="G11" s="6"/>
      <c r="H11" s="121">
        <v>100</v>
      </c>
      <c r="I11" s="121">
        <v>3520</v>
      </c>
      <c r="J11" s="114"/>
      <c r="K11" s="114"/>
      <c r="L11" s="123"/>
      <c r="M11" s="123"/>
      <c r="N11" s="114"/>
      <c r="O11" s="114"/>
      <c r="R11" s="96"/>
    </row>
    <row r="12" spans="1:18" s="53" customFormat="1" ht="12.75" customHeight="1" x14ac:dyDescent="0.2">
      <c r="A12" s="65" t="s">
        <v>20</v>
      </c>
      <c r="B12" s="79">
        <v>2</v>
      </c>
      <c r="C12" s="48" t="s">
        <v>193</v>
      </c>
      <c r="D12" s="50">
        <v>0.7</v>
      </c>
      <c r="E12" s="9" t="s">
        <v>44</v>
      </c>
      <c r="F12" s="6"/>
      <c r="G12" s="6"/>
      <c r="H12" s="121">
        <v>500</v>
      </c>
      <c r="I12" s="121">
        <v>14190</v>
      </c>
      <c r="J12" s="114"/>
      <c r="K12" s="114"/>
      <c r="L12" s="123"/>
      <c r="M12" s="123"/>
      <c r="N12" s="114"/>
      <c r="O12" s="114"/>
    </row>
    <row r="13" spans="1:18" s="53" customFormat="1" ht="12.75" customHeight="1" x14ac:dyDescent="0.2">
      <c r="A13" s="65" t="s">
        <v>21</v>
      </c>
      <c r="B13" s="79">
        <v>3</v>
      </c>
      <c r="C13" s="48" t="s">
        <v>35</v>
      </c>
      <c r="D13" s="7" t="s">
        <v>296</v>
      </c>
      <c r="E13" s="9" t="s">
        <v>36</v>
      </c>
      <c r="F13" s="6"/>
      <c r="G13" s="6"/>
      <c r="H13" s="124"/>
      <c r="I13" s="122"/>
      <c r="J13" s="114"/>
      <c r="K13" s="114"/>
      <c r="L13" s="125"/>
      <c r="M13" s="123"/>
      <c r="N13" s="114"/>
      <c r="O13" s="114"/>
    </row>
    <row r="14" spans="1:18" s="53" customFormat="1" ht="12.75" customHeight="1" x14ac:dyDescent="0.2">
      <c r="A14" s="65"/>
      <c r="B14" s="79">
        <v>4</v>
      </c>
      <c r="C14" s="48" t="s">
        <v>1208</v>
      </c>
      <c r="D14" s="7" t="s">
        <v>322</v>
      </c>
      <c r="E14" s="9" t="s">
        <v>41</v>
      </c>
      <c r="F14" s="6"/>
      <c r="G14" s="6"/>
      <c r="H14" s="124"/>
      <c r="I14" s="122"/>
      <c r="J14" s="114"/>
      <c r="K14" s="114"/>
      <c r="L14" s="125"/>
      <c r="M14" s="123"/>
      <c r="N14" s="114"/>
      <c r="O14" s="114"/>
    </row>
    <row r="15" spans="1:18" s="53" customFormat="1" ht="12.75" customHeight="1" x14ac:dyDescent="0.2">
      <c r="A15" s="65" t="s">
        <v>22</v>
      </c>
      <c r="B15" s="79">
        <v>5</v>
      </c>
      <c r="C15" s="48" t="s">
        <v>37</v>
      </c>
      <c r="D15" s="7" t="s">
        <v>930</v>
      </c>
      <c r="E15" s="9" t="s">
        <v>36</v>
      </c>
      <c r="F15" s="6"/>
      <c r="G15" s="6"/>
      <c r="H15" s="124"/>
      <c r="I15" s="122"/>
      <c r="J15" s="114"/>
      <c r="K15" s="114"/>
      <c r="L15" s="125"/>
      <c r="M15" s="123"/>
      <c r="N15" s="114"/>
      <c r="O15" s="114"/>
    </row>
    <row r="16" spans="1:18" s="53" customFormat="1" ht="12.75" customHeight="1" x14ac:dyDescent="0.2">
      <c r="A16" s="65"/>
      <c r="B16" s="79">
        <v>6</v>
      </c>
      <c r="C16" s="48" t="s">
        <v>1209</v>
      </c>
      <c r="D16" s="7" t="s">
        <v>1210</v>
      </c>
      <c r="E16" s="9" t="s">
        <v>436</v>
      </c>
      <c r="F16" s="6"/>
      <c r="G16" s="6"/>
      <c r="H16" s="124"/>
      <c r="I16" s="122"/>
      <c r="J16" s="114"/>
      <c r="K16" s="114"/>
      <c r="L16" s="125"/>
      <c r="M16" s="123"/>
      <c r="N16" s="114"/>
      <c r="O16" s="114"/>
    </row>
    <row r="17" spans="1:15" s="53" customFormat="1" ht="12.75" customHeight="1" x14ac:dyDescent="0.2">
      <c r="A17" s="65"/>
      <c r="B17" s="79">
        <v>7</v>
      </c>
      <c r="C17" s="48" t="s">
        <v>931</v>
      </c>
      <c r="D17" s="7" t="s">
        <v>287</v>
      </c>
      <c r="E17" s="9" t="s">
        <v>41</v>
      </c>
      <c r="F17" s="6"/>
      <c r="G17" s="6"/>
      <c r="H17" s="124"/>
      <c r="I17" s="122"/>
      <c r="J17" s="114"/>
      <c r="K17" s="114"/>
      <c r="L17" s="125"/>
      <c r="M17" s="123"/>
      <c r="N17" s="114"/>
      <c r="O17" s="114"/>
    </row>
    <row r="18" spans="1:15" s="53" customFormat="1" ht="12.75" customHeight="1" x14ac:dyDescent="0.2">
      <c r="A18" s="65" t="s">
        <v>23</v>
      </c>
      <c r="B18" s="79">
        <v>8</v>
      </c>
      <c r="C18" s="48" t="s">
        <v>38</v>
      </c>
      <c r="D18" s="7" t="s">
        <v>287</v>
      </c>
      <c r="E18" s="9" t="s">
        <v>198</v>
      </c>
      <c r="F18" s="6"/>
      <c r="G18" s="6"/>
      <c r="H18" s="124"/>
      <c r="I18" s="122"/>
      <c r="J18" s="114"/>
      <c r="K18" s="114"/>
      <c r="L18" s="125"/>
      <c r="M18" s="123"/>
      <c r="N18" s="114"/>
      <c r="O18" s="114"/>
    </row>
    <row r="19" spans="1:15" s="53" customFormat="1" ht="12.75" customHeight="1" x14ac:dyDescent="0.2">
      <c r="A19" s="65"/>
      <c r="B19" s="79">
        <v>9</v>
      </c>
      <c r="C19" s="48" t="s">
        <v>40</v>
      </c>
      <c r="D19" s="7"/>
      <c r="E19" s="9" t="s">
        <v>41</v>
      </c>
      <c r="F19" s="6"/>
      <c r="G19" s="6"/>
      <c r="H19" s="124"/>
      <c r="I19" s="122"/>
      <c r="J19" s="114"/>
      <c r="K19" s="114"/>
      <c r="L19" s="125"/>
      <c r="M19" s="123"/>
      <c r="N19" s="114"/>
      <c r="O19" s="114"/>
    </row>
    <row r="20" spans="1:15" s="53" customFormat="1" ht="12.75" customHeight="1" x14ac:dyDescent="0.2">
      <c r="A20" s="65"/>
      <c r="B20" s="79">
        <v>10</v>
      </c>
      <c r="C20" s="48" t="s">
        <v>722</v>
      </c>
      <c r="D20" s="7" t="s">
        <v>732</v>
      </c>
      <c r="E20" s="9" t="s">
        <v>436</v>
      </c>
      <c r="F20" s="6"/>
      <c r="G20" s="6"/>
      <c r="H20" s="124"/>
      <c r="I20" s="122"/>
      <c r="J20" s="114"/>
      <c r="K20" s="114"/>
      <c r="L20" s="125"/>
      <c r="M20" s="123"/>
      <c r="N20" s="114"/>
      <c r="O20" s="114"/>
    </row>
    <row r="21" spans="1:15" s="53" customFormat="1" ht="12.75" customHeight="1" x14ac:dyDescent="0.2">
      <c r="A21" s="65"/>
      <c r="B21" s="79">
        <v>11</v>
      </c>
      <c r="C21" s="48" t="s">
        <v>744</v>
      </c>
      <c r="D21" s="7" t="s">
        <v>322</v>
      </c>
      <c r="E21" s="9" t="s">
        <v>41</v>
      </c>
      <c r="F21" s="6"/>
      <c r="G21" s="6"/>
      <c r="H21" s="124"/>
      <c r="I21" s="122"/>
      <c r="J21" s="114"/>
      <c r="K21" s="114"/>
      <c r="L21" s="125"/>
      <c r="M21" s="123"/>
      <c r="N21" s="114"/>
      <c r="O21" s="114"/>
    </row>
    <row r="22" spans="1:15" s="53" customFormat="1" ht="12.75" customHeight="1" x14ac:dyDescent="0.2">
      <c r="A22" s="65" t="s">
        <v>24</v>
      </c>
      <c r="B22" s="79">
        <v>12</v>
      </c>
      <c r="C22" s="48" t="s">
        <v>42</v>
      </c>
      <c r="D22" s="7" t="s">
        <v>290</v>
      </c>
      <c r="E22" s="9" t="s">
        <v>41</v>
      </c>
      <c r="F22" s="6"/>
      <c r="G22" s="6"/>
      <c r="H22" s="124"/>
      <c r="I22" s="122"/>
      <c r="J22" s="114"/>
      <c r="K22" s="114"/>
      <c r="L22" s="125"/>
      <c r="M22" s="123"/>
      <c r="N22" s="114"/>
      <c r="O22" s="114"/>
    </row>
    <row r="23" spans="1:15" ht="12.75" customHeight="1" x14ac:dyDescent="0.2">
      <c r="A23" s="66"/>
      <c r="B23" s="79">
        <v>13</v>
      </c>
      <c r="C23" s="48" t="s">
        <v>442</v>
      </c>
      <c r="D23" s="9" t="s">
        <v>443</v>
      </c>
      <c r="E23" s="9" t="s">
        <v>44</v>
      </c>
      <c r="F23" s="67"/>
      <c r="G23" s="67"/>
      <c r="H23" s="124"/>
      <c r="I23" s="122"/>
      <c r="J23" s="114"/>
      <c r="K23" s="114"/>
      <c r="L23" s="125"/>
      <c r="M23" s="123"/>
      <c r="N23" s="126"/>
      <c r="O23" s="126"/>
    </row>
    <row r="24" spans="1:15" ht="12.75" customHeight="1" x14ac:dyDescent="0.2">
      <c r="A24" s="66"/>
      <c r="B24" s="79">
        <v>14</v>
      </c>
      <c r="C24" s="48" t="s">
        <v>1121</v>
      </c>
      <c r="D24" s="9" t="s">
        <v>293</v>
      </c>
      <c r="E24" s="9" t="s">
        <v>44</v>
      </c>
      <c r="F24" s="67"/>
      <c r="G24" s="67"/>
      <c r="H24" s="124"/>
      <c r="I24" s="122"/>
      <c r="J24" s="114"/>
      <c r="K24" s="114"/>
      <c r="L24" s="125"/>
      <c r="M24" s="123"/>
      <c r="N24" s="126"/>
      <c r="O24" s="126"/>
    </row>
    <row r="25" spans="1:15" s="53" customFormat="1" ht="12.75" customHeight="1" x14ac:dyDescent="0.2">
      <c r="A25" s="65" t="s">
        <v>25</v>
      </c>
      <c r="B25" s="79">
        <v>15</v>
      </c>
      <c r="C25" s="48" t="s">
        <v>43</v>
      </c>
      <c r="D25" s="7" t="s">
        <v>297</v>
      </c>
      <c r="E25" s="9" t="s">
        <v>41</v>
      </c>
      <c r="F25" s="6"/>
      <c r="G25" s="6"/>
      <c r="H25" s="124"/>
      <c r="I25" s="122"/>
      <c r="J25" s="114"/>
      <c r="K25" s="114"/>
      <c r="L25" s="125"/>
      <c r="M25" s="123"/>
      <c r="N25" s="114"/>
      <c r="O25" s="114"/>
    </row>
    <row r="26" spans="1:15" s="53" customFormat="1" ht="12.75" customHeight="1" x14ac:dyDescent="0.2">
      <c r="A26" s="65" t="s">
        <v>26</v>
      </c>
      <c r="B26" s="79">
        <v>16</v>
      </c>
      <c r="C26" s="48" t="s">
        <v>45</v>
      </c>
      <c r="D26" s="7" t="s">
        <v>298</v>
      </c>
      <c r="E26" s="9" t="s">
        <v>44</v>
      </c>
      <c r="F26" s="6"/>
      <c r="G26" s="6"/>
      <c r="H26" s="124"/>
      <c r="I26" s="122"/>
      <c r="J26" s="114"/>
      <c r="K26" s="114"/>
      <c r="L26" s="125"/>
      <c r="M26" s="123"/>
      <c r="N26" s="114"/>
      <c r="O26" s="114"/>
    </row>
    <row r="27" spans="1:15" s="53" customFormat="1" ht="12.75" customHeight="1" x14ac:dyDescent="0.2">
      <c r="A27" s="65"/>
      <c r="B27" s="79">
        <v>17</v>
      </c>
      <c r="C27" s="48" t="s">
        <v>1211</v>
      </c>
      <c r="D27" s="7" t="s">
        <v>1212</v>
      </c>
      <c r="E27" s="9" t="s">
        <v>436</v>
      </c>
      <c r="F27" s="6"/>
      <c r="G27" s="6"/>
      <c r="H27" s="124"/>
      <c r="I27" s="122"/>
      <c r="J27" s="114"/>
      <c r="K27" s="114"/>
      <c r="L27" s="125"/>
      <c r="M27" s="123"/>
      <c r="N27" s="114"/>
      <c r="O27" s="114"/>
    </row>
    <row r="28" spans="1:15" ht="12.75" customHeight="1" x14ac:dyDescent="0.2">
      <c r="A28" s="65">
        <v>21</v>
      </c>
      <c r="B28" s="79">
        <v>18</v>
      </c>
      <c r="C28" s="48" t="s">
        <v>46</v>
      </c>
      <c r="D28" s="7" t="s">
        <v>299</v>
      </c>
      <c r="E28" s="9" t="s">
        <v>41</v>
      </c>
      <c r="F28" s="6"/>
      <c r="G28" s="6"/>
      <c r="H28" s="124"/>
      <c r="I28" s="122"/>
      <c r="J28" s="114"/>
      <c r="K28" s="114"/>
      <c r="L28" s="125"/>
      <c r="M28" s="123"/>
      <c r="N28" s="114"/>
      <c r="O28" s="114"/>
    </row>
    <row r="29" spans="1:15" ht="12.75" customHeight="1" x14ac:dyDescent="0.2">
      <c r="A29" s="66"/>
      <c r="B29" s="79">
        <v>19</v>
      </c>
      <c r="C29" s="48" t="s">
        <v>47</v>
      </c>
      <c r="D29" s="7" t="s">
        <v>300</v>
      </c>
      <c r="E29" s="9" t="s">
        <v>36</v>
      </c>
      <c r="F29" s="6"/>
      <c r="G29" s="6"/>
      <c r="H29" s="124"/>
      <c r="I29" s="122"/>
      <c r="J29" s="114"/>
      <c r="K29" s="114"/>
      <c r="L29" s="125"/>
      <c r="M29" s="123"/>
      <c r="N29" s="114"/>
      <c r="O29" s="114"/>
    </row>
    <row r="30" spans="1:15" ht="12.75" customHeight="1" x14ac:dyDescent="0.2">
      <c r="A30" s="66"/>
      <c r="B30" s="79">
        <v>20</v>
      </c>
      <c r="C30" s="48" t="s">
        <v>48</v>
      </c>
      <c r="D30" s="7" t="s">
        <v>290</v>
      </c>
      <c r="E30" s="9" t="s">
        <v>197</v>
      </c>
      <c r="F30" s="6"/>
      <c r="G30" s="6"/>
      <c r="H30" s="124"/>
      <c r="I30" s="122"/>
      <c r="J30" s="114"/>
      <c r="K30" s="114"/>
      <c r="L30" s="125"/>
      <c r="M30" s="123"/>
      <c r="N30" s="114"/>
      <c r="O30" s="114"/>
    </row>
    <row r="31" spans="1:15" ht="14.25" customHeight="1" x14ac:dyDescent="0.2">
      <c r="A31" s="66"/>
      <c r="B31" s="79">
        <v>21</v>
      </c>
      <c r="C31" s="48" t="s">
        <v>847</v>
      </c>
      <c r="D31" s="7" t="s">
        <v>848</v>
      </c>
      <c r="E31" s="9" t="s">
        <v>44</v>
      </c>
      <c r="F31" s="6"/>
      <c r="G31" s="6"/>
      <c r="H31" s="124"/>
      <c r="I31" s="122"/>
      <c r="J31" s="114"/>
      <c r="K31" s="114"/>
      <c r="L31" s="125"/>
      <c r="M31" s="123"/>
      <c r="N31" s="114"/>
      <c r="O31" s="114"/>
    </row>
    <row r="32" spans="1:15" ht="13.5" customHeight="1" x14ac:dyDescent="0.2">
      <c r="A32" s="66"/>
      <c r="B32" s="79">
        <v>22</v>
      </c>
      <c r="C32" s="48" t="s">
        <v>988</v>
      </c>
      <c r="D32" s="7" t="s">
        <v>987</v>
      </c>
      <c r="E32" s="9" t="s">
        <v>436</v>
      </c>
      <c r="F32" s="6"/>
      <c r="G32" s="6"/>
      <c r="H32" s="124"/>
      <c r="I32" s="122"/>
      <c r="J32" s="114"/>
      <c r="K32" s="114"/>
      <c r="L32" s="125"/>
      <c r="M32" s="123"/>
      <c r="N32" s="114"/>
      <c r="O32" s="114"/>
    </row>
    <row r="33" spans="1:15" ht="12.75" customHeight="1" x14ac:dyDescent="0.2">
      <c r="A33" s="66"/>
      <c r="B33" s="79">
        <v>23</v>
      </c>
      <c r="C33" s="48" t="s">
        <v>481</v>
      </c>
      <c r="D33" s="7" t="s">
        <v>319</v>
      </c>
      <c r="E33" s="9" t="s">
        <v>41</v>
      </c>
      <c r="F33" s="6"/>
      <c r="G33" s="6"/>
      <c r="H33" s="124"/>
      <c r="I33" s="122"/>
      <c r="J33" s="114"/>
      <c r="K33" s="114"/>
      <c r="L33" s="125"/>
      <c r="M33" s="123"/>
      <c r="N33" s="114"/>
      <c r="O33" s="114"/>
    </row>
    <row r="34" spans="1:15" ht="12.75" customHeight="1" x14ac:dyDescent="0.2">
      <c r="A34" s="66"/>
      <c r="B34" s="79">
        <v>24</v>
      </c>
      <c r="C34" s="48" t="s">
        <v>607</v>
      </c>
      <c r="D34" s="7" t="s">
        <v>322</v>
      </c>
      <c r="E34" s="9" t="s">
        <v>41</v>
      </c>
      <c r="F34" s="6"/>
      <c r="G34" s="6"/>
      <c r="H34" s="124"/>
      <c r="I34" s="122"/>
      <c r="J34" s="114"/>
      <c r="K34" s="114"/>
      <c r="L34" s="125"/>
      <c r="M34" s="123"/>
      <c r="N34" s="114"/>
      <c r="O34" s="114"/>
    </row>
    <row r="35" spans="1:15" ht="12.75" customHeight="1" x14ac:dyDescent="0.2">
      <c r="A35" s="66"/>
      <c r="B35" s="79">
        <v>25</v>
      </c>
      <c r="C35" s="48" t="s">
        <v>50</v>
      </c>
      <c r="D35" s="7" t="s">
        <v>302</v>
      </c>
      <c r="E35" s="9" t="s">
        <v>44</v>
      </c>
      <c r="F35" s="6"/>
      <c r="G35" s="6"/>
      <c r="H35" s="124"/>
      <c r="I35" s="122"/>
      <c r="J35" s="114"/>
      <c r="K35" s="114"/>
      <c r="L35" s="125"/>
      <c r="M35" s="123"/>
      <c r="N35" s="114"/>
      <c r="O35" s="114"/>
    </row>
    <row r="36" spans="1:15" ht="12.75" customHeight="1" x14ac:dyDescent="0.2">
      <c r="A36" s="66"/>
      <c r="B36" s="79">
        <v>26</v>
      </c>
      <c r="C36" s="48" t="s">
        <v>750</v>
      </c>
      <c r="D36" s="7" t="s">
        <v>427</v>
      </c>
      <c r="E36" s="9" t="s">
        <v>44</v>
      </c>
      <c r="F36" s="6"/>
      <c r="G36" s="6"/>
      <c r="H36" s="124"/>
      <c r="I36" s="122"/>
      <c r="J36" s="114"/>
      <c r="K36" s="114"/>
      <c r="L36" s="125"/>
      <c r="M36" s="123"/>
      <c r="N36" s="114"/>
      <c r="O36" s="114"/>
    </row>
    <row r="37" spans="1:15" ht="12.75" customHeight="1" x14ac:dyDescent="0.2">
      <c r="A37" s="66"/>
      <c r="B37" s="79">
        <v>27</v>
      </c>
      <c r="C37" s="48" t="s">
        <v>712</v>
      </c>
      <c r="D37" s="7" t="s">
        <v>713</v>
      </c>
      <c r="E37" s="9" t="s">
        <v>41</v>
      </c>
      <c r="F37" s="6"/>
      <c r="G37" s="6"/>
      <c r="H37" s="124"/>
      <c r="I37" s="122"/>
      <c r="J37" s="114"/>
      <c r="K37" s="114"/>
      <c r="L37" s="125"/>
      <c r="M37" s="123"/>
      <c r="N37" s="114"/>
      <c r="O37" s="114"/>
    </row>
    <row r="38" spans="1:15" ht="12.75" customHeight="1" x14ac:dyDescent="0.2">
      <c r="A38" s="66"/>
      <c r="B38" s="79">
        <v>28</v>
      </c>
      <c r="C38" s="48" t="s">
        <v>51</v>
      </c>
      <c r="D38" s="7" t="s">
        <v>287</v>
      </c>
      <c r="E38" s="9" t="s">
        <v>41</v>
      </c>
      <c r="F38" s="6"/>
      <c r="G38" s="6"/>
      <c r="H38" s="124"/>
      <c r="I38" s="122"/>
      <c r="J38" s="114"/>
      <c r="K38" s="114"/>
      <c r="L38" s="125"/>
      <c r="M38" s="123"/>
      <c r="N38" s="114"/>
      <c r="O38" s="114"/>
    </row>
    <row r="39" spans="1:15" ht="12.75" customHeight="1" x14ac:dyDescent="0.2">
      <c r="A39" s="66"/>
      <c r="B39" s="79">
        <v>29</v>
      </c>
      <c r="C39" s="48" t="s">
        <v>52</v>
      </c>
      <c r="D39" s="7" t="s">
        <v>303</v>
      </c>
      <c r="E39" s="9" t="s">
        <v>44</v>
      </c>
      <c r="F39" s="6"/>
      <c r="G39" s="6"/>
      <c r="H39" s="124"/>
      <c r="I39" s="122"/>
      <c r="J39" s="114"/>
      <c r="K39" s="114"/>
      <c r="L39" s="125"/>
      <c r="M39" s="123"/>
      <c r="N39" s="114"/>
      <c r="O39" s="114"/>
    </row>
    <row r="40" spans="1:15" ht="12.75" customHeight="1" x14ac:dyDescent="0.2">
      <c r="A40" s="66"/>
      <c r="B40" s="79">
        <v>30</v>
      </c>
      <c r="C40" s="48" t="s">
        <v>53</v>
      </c>
      <c r="D40" s="7" t="s">
        <v>304</v>
      </c>
      <c r="E40" s="9" t="s">
        <v>36</v>
      </c>
      <c r="F40" s="6"/>
      <c r="G40" s="6"/>
      <c r="H40" s="124"/>
      <c r="I40" s="122"/>
      <c r="J40" s="114"/>
      <c r="K40" s="114"/>
      <c r="L40" s="125"/>
      <c r="M40" s="123"/>
      <c r="N40" s="114"/>
      <c r="O40" s="114"/>
    </row>
    <row r="41" spans="1:15" ht="12.75" customHeight="1" x14ac:dyDescent="0.2">
      <c r="A41" s="66"/>
      <c r="B41" s="79">
        <v>31</v>
      </c>
      <c r="C41" s="48" t="s">
        <v>54</v>
      </c>
      <c r="D41" s="7" t="s">
        <v>305</v>
      </c>
      <c r="E41" s="9" t="s">
        <v>41</v>
      </c>
      <c r="F41" s="6"/>
      <c r="G41" s="6"/>
      <c r="H41" s="124"/>
      <c r="I41" s="122"/>
      <c r="J41" s="114"/>
      <c r="K41" s="114"/>
      <c r="L41" s="125"/>
      <c r="M41" s="123"/>
      <c r="N41" s="114"/>
      <c r="O41" s="114"/>
    </row>
    <row r="42" spans="1:15" ht="12.75" customHeight="1" x14ac:dyDescent="0.2">
      <c r="A42" s="66"/>
      <c r="B42" s="79">
        <v>32</v>
      </c>
      <c r="C42" s="48" t="s">
        <v>55</v>
      </c>
      <c r="D42" s="7" t="s">
        <v>418</v>
      </c>
      <c r="E42" s="9" t="s">
        <v>41</v>
      </c>
      <c r="F42" s="6"/>
      <c r="G42" s="6"/>
      <c r="H42" s="124"/>
      <c r="I42" s="122"/>
      <c r="J42" s="114"/>
      <c r="K42" s="114"/>
      <c r="L42" s="125"/>
      <c r="M42" s="123"/>
      <c r="N42" s="114"/>
      <c r="O42" s="114"/>
    </row>
    <row r="43" spans="1:15" ht="12.75" customHeight="1" x14ac:dyDescent="0.2">
      <c r="A43" s="66"/>
      <c r="B43" s="79">
        <v>33</v>
      </c>
      <c r="C43" s="48" t="s">
        <v>56</v>
      </c>
      <c r="D43" s="7" t="s">
        <v>296</v>
      </c>
      <c r="E43" s="9" t="s">
        <v>36</v>
      </c>
      <c r="F43" s="6"/>
      <c r="G43" s="6"/>
      <c r="H43" s="124"/>
      <c r="I43" s="122"/>
      <c r="J43" s="114"/>
      <c r="K43" s="114"/>
      <c r="L43" s="125"/>
      <c r="M43" s="123"/>
      <c r="N43" s="114"/>
      <c r="O43" s="114"/>
    </row>
    <row r="44" spans="1:15" ht="12.75" customHeight="1" x14ac:dyDescent="0.2">
      <c r="A44" s="66"/>
      <c r="B44" s="79">
        <v>34</v>
      </c>
      <c r="C44" s="48" t="s">
        <v>773</v>
      </c>
      <c r="D44" s="7" t="s">
        <v>774</v>
      </c>
      <c r="E44" s="9" t="s">
        <v>36</v>
      </c>
      <c r="F44" s="6"/>
      <c r="G44" s="6"/>
      <c r="H44" s="124"/>
      <c r="I44" s="122"/>
      <c r="J44" s="114"/>
      <c r="K44" s="114"/>
      <c r="L44" s="125"/>
      <c r="M44" s="123"/>
      <c r="N44" s="114"/>
      <c r="O44" s="114"/>
    </row>
    <row r="45" spans="1:15" ht="12.75" customHeight="1" x14ac:dyDescent="0.2">
      <c r="A45" s="66"/>
      <c r="B45" s="79">
        <v>35</v>
      </c>
      <c r="C45" s="48" t="s">
        <v>1213</v>
      </c>
      <c r="D45" s="7" t="s">
        <v>293</v>
      </c>
      <c r="E45" s="9" t="s">
        <v>436</v>
      </c>
      <c r="F45" s="6"/>
      <c r="G45" s="6"/>
      <c r="H45" s="124"/>
      <c r="I45" s="122"/>
      <c r="J45" s="114"/>
      <c r="K45" s="114"/>
      <c r="L45" s="125"/>
      <c r="M45" s="123"/>
      <c r="N45" s="114"/>
      <c r="O45" s="114"/>
    </row>
    <row r="46" spans="1:15" ht="12.75" customHeight="1" x14ac:dyDescent="0.2">
      <c r="A46" s="66"/>
      <c r="B46" s="79">
        <v>36</v>
      </c>
      <c r="C46" s="48" t="s">
        <v>59</v>
      </c>
      <c r="D46" s="7"/>
      <c r="E46" s="9" t="s">
        <v>41</v>
      </c>
      <c r="F46" s="6"/>
      <c r="G46" s="6"/>
      <c r="H46" s="124"/>
      <c r="I46" s="122"/>
      <c r="J46" s="114"/>
      <c r="K46" s="114"/>
      <c r="L46" s="125"/>
      <c r="M46" s="123"/>
      <c r="N46" s="114"/>
      <c r="O46" s="114"/>
    </row>
    <row r="47" spans="1:15" ht="12.75" customHeight="1" x14ac:dyDescent="0.2">
      <c r="A47" s="66"/>
      <c r="B47" s="79">
        <v>37</v>
      </c>
      <c r="C47" s="48" t="s">
        <v>150</v>
      </c>
      <c r="D47" s="7" t="s">
        <v>304</v>
      </c>
      <c r="E47" s="9" t="s">
        <v>36</v>
      </c>
      <c r="F47" s="6"/>
      <c r="G47" s="6"/>
      <c r="H47" s="124"/>
      <c r="I47" s="122"/>
      <c r="J47" s="114"/>
      <c r="K47" s="114"/>
      <c r="L47" s="115"/>
      <c r="M47" s="201"/>
      <c r="N47" s="114"/>
      <c r="O47" s="114"/>
    </row>
    <row r="48" spans="1:15" ht="12.75" customHeight="1" x14ac:dyDescent="0.2">
      <c r="A48" s="66"/>
      <c r="B48" s="79">
        <v>38</v>
      </c>
      <c r="C48" s="48" t="s">
        <v>60</v>
      </c>
      <c r="D48" s="7"/>
      <c r="E48" s="9" t="s">
        <v>41</v>
      </c>
      <c r="F48" s="6"/>
      <c r="G48" s="6"/>
      <c r="H48" s="124"/>
      <c r="I48" s="122"/>
      <c r="J48" s="114"/>
      <c r="K48" s="114"/>
      <c r="L48" s="125"/>
      <c r="M48" s="123"/>
      <c r="N48" s="114"/>
      <c r="O48" s="114"/>
    </row>
    <row r="49" spans="1:15" ht="12.75" customHeight="1" x14ac:dyDescent="0.2">
      <c r="A49" s="66"/>
      <c r="B49" s="79">
        <v>39</v>
      </c>
      <c r="C49" s="48" t="s">
        <v>61</v>
      </c>
      <c r="D49" s="7" t="s">
        <v>306</v>
      </c>
      <c r="E49" s="9" t="s">
        <v>36</v>
      </c>
      <c r="F49" s="6"/>
      <c r="G49" s="6"/>
      <c r="H49" s="124"/>
      <c r="I49" s="122"/>
      <c r="J49" s="114"/>
      <c r="K49" s="114"/>
      <c r="L49" s="125"/>
      <c r="M49" s="123"/>
      <c r="N49" s="114"/>
      <c r="O49" s="114"/>
    </row>
    <row r="50" spans="1:15" ht="12.75" customHeight="1" x14ac:dyDescent="0.2">
      <c r="A50" s="66"/>
      <c r="B50" s="79">
        <v>40</v>
      </c>
      <c r="C50" s="48" t="s">
        <v>455</v>
      </c>
      <c r="D50" s="7"/>
      <c r="E50" s="9" t="s">
        <v>41</v>
      </c>
      <c r="F50" s="6"/>
      <c r="G50" s="6"/>
      <c r="H50" s="124"/>
      <c r="I50" s="122"/>
      <c r="J50" s="114"/>
      <c r="K50" s="114"/>
      <c r="L50" s="125"/>
      <c r="M50" s="123"/>
      <c r="N50" s="114"/>
      <c r="O50" s="114"/>
    </row>
    <row r="51" spans="1:15" ht="12.75" customHeight="1" x14ac:dyDescent="0.2">
      <c r="A51" s="66"/>
      <c r="B51" s="79">
        <v>41</v>
      </c>
      <c r="C51" s="48" t="s">
        <v>1122</v>
      </c>
      <c r="D51" s="7" t="s">
        <v>319</v>
      </c>
      <c r="E51" s="9" t="s">
        <v>41</v>
      </c>
      <c r="F51" s="6"/>
      <c r="G51" s="6"/>
      <c r="H51" s="124"/>
      <c r="I51" s="122"/>
      <c r="J51" s="114"/>
      <c r="K51" s="114"/>
      <c r="L51" s="125"/>
      <c r="M51" s="123"/>
      <c r="N51" s="114"/>
      <c r="O51" s="114"/>
    </row>
    <row r="52" spans="1:15" ht="12.75" customHeight="1" x14ac:dyDescent="0.2">
      <c r="A52" s="66"/>
      <c r="B52" s="79">
        <v>42</v>
      </c>
      <c r="C52" s="48" t="s">
        <v>62</v>
      </c>
      <c r="D52" s="7" t="s">
        <v>300</v>
      </c>
      <c r="E52" s="9" t="s">
        <v>280</v>
      </c>
      <c r="F52" s="6"/>
      <c r="G52" s="6"/>
      <c r="H52" s="124"/>
      <c r="I52" s="122"/>
      <c r="J52" s="114"/>
      <c r="K52" s="114"/>
      <c r="L52" s="125"/>
      <c r="M52" s="123"/>
      <c r="N52" s="114"/>
      <c r="O52" s="114"/>
    </row>
    <row r="53" spans="1:15" ht="12.75" customHeight="1" x14ac:dyDescent="0.2">
      <c r="A53" s="66"/>
      <c r="B53" s="79">
        <v>43</v>
      </c>
      <c r="C53" s="48" t="s">
        <v>1093</v>
      </c>
      <c r="D53" s="7" t="s">
        <v>1094</v>
      </c>
      <c r="E53" s="9" t="s">
        <v>44</v>
      </c>
      <c r="F53" s="6"/>
      <c r="G53" s="6"/>
      <c r="H53" s="124">
        <v>100</v>
      </c>
      <c r="I53" s="122">
        <v>3702.6</v>
      </c>
      <c r="J53" s="114"/>
      <c r="K53" s="114"/>
      <c r="L53" s="125"/>
      <c r="M53" s="123"/>
      <c r="N53" s="114"/>
      <c r="O53" s="114"/>
    </row>
    <row r="54" spans="1:15" ht="12.75" customHeight="1" x14ac:dyDescent="0.2">
      <c r="A54" s="66"/>
      <c r="B54" s="79">
        <v>44</v>
      </c>
      <c r="C54" s="48" t="s">
        <v>63</v>
      </c>
      <c r="D54" s="7" t="s">
        <v>296</v>
      </c>
      <c r="E54" s="9" t="s">
        <v>44</v>
      </c>
      <c r="F54" s="6"/>
      <c r="G54" s="6"/>
      <c r="H54" s="124"/>
      <c r="I54" s="122"/>
      <c r="J54" s="114"/>
      <c r="K54" s="114"/>
      <c r="L54" s="125"/>
      <c r="M54" s="123"/>
      <c r="N54" s="114"/>
      <c r="O54" s="114"/>
    </row>
    <row r="55" spans="1:15" ht="12.75" customHeight="1" x14ac:dyDescent="0.2">
      <c r="A55" s="66"/>
      <c r="B55" s="79">
        <v>45</v>
      </c>
      <c r="C55" s="48" t="s">
        <v>932</v>
      </c>
      <c r="D55" s="7" t="s">
        <v>307</v>
      </c>
      <c r="E55" s="9" t="s">
        <v>36</v>
      </c>
      <c r="F55" s="6"/>
      <c r="G55" s="6"/>
      <c r="H55" s="124"/>
      <c r="I55" s="122"/>
      <c r="J55" s="114"/>
      <c r="K55" s="114"/>
      <c r="L55" s="125"/>
      <c r="M55" s="123"/>
      <c r="N55" s="114"/>
      <c r="O55" s="114"/>
    </row>
    <row r="56" spans="1:15" ht="12.75" customHeight="1" x14ac:dyDescent="0.2">
      <c r="A56" s="66"/>
      <c r="B56" s="79">
        <v>46</v>
      </c>
      <c r="C56" s="48" t="s">
        <v>64</v>
      </c>
      <c r="D56" s="7" t="s">
        <v>307</v>
      </c>
      <c r="E56" s="9" t="s">
        <v>36</v>
      </c>
      <c r="F56" s="6"/>
      <c r="G56" s="6"/>
      <c r="H56" s="124"/>
      <c r="I56" s="122"/>
      <c r="J56" s="114"/>
      <c r="K56" s="114"/>
      <c r="L56" s="125"/>
      <c r="M56" s="123"/>
      <c r="N56" s="114"/>
      <c r="O56" s="114"/>
    </row>
    <row r="57" spans="1:15" ht="12.75" customHeight="1" x14ac:dyDescent="0.2">
      <c r="A57" s="66"/>
      <c r="B57" s="79">
        <v>47</v>
      </c>
      <c r="C57" s="48" t="s">
        <v>898</v>
      </c>
      <c r="D57" s="7" t="s">
        <v>897</v>
      </c>
      <c r="E57" s="9" t="s">
        <v>436</v>
      </c>
      <c r="F57" s="6"/>
      <c r="G57" s="6"/>
      <c r="H57" s="124"/>
      <c r="I57" s="122"/>
      <c r="J57" s="114"/>
      <c r="K57" s="114"/>
      <c r="L57" s="125"/>
      <c r="M57" s="123"/>
      <c r="N57" s="114"/>
      <c r="O57" s="114"/>
    </row>
    <row r="58" spans="1:15" ht="12.75" customHeight="1" x14ac:dyDescent="0.2">
      <c r="A58" s="66"/>
      <c r="B58" s="79">
        <v>48</v>
      </c>
      <c r="C58" s="48" t="s">
        <v>1050</v>
      </c>
      <c r="D58" s="7" t="s">
        <v>1051</v>
      </c>
      <c r="E58" s="9" t="s">
        <v>196</v>
      </c>
      <c r="F58" s="6"/>
      <c r="G58" s="6"/>
      <c r="H58" s="124"/>
      <c r="I58" s="122"/>
      <c r="J58" s="114"/>
      <c r="K58" s="114"/>
      <c r="L58" s="125"/>
      <c r="M58" s="123"/>
      <c r="N58" s="126"/>
      <c r="O58" s="126"/>
    </row>
    <row r="59" spans="1:15" ht="12.75" customHeight="1" x14ac:dyDescent="0.2">
      <c r="A59" s="66"/>
      <c r="B59" s="79">
        <v>49</v>
      </c>
      <c r="C59" s="48" t="s">
        <v>250</v>
      </c>
      <c r="D59" s="42" t="s">
        <v>333</v>
      </c>
      <c r="E59" s="9" t="s">
        <v>39</v>
      </c>
      <c r="F59" s="42"/>
      <c r="G59" s="42"/>
      <c r="H59" s="127"/>
      <c r="I59" s="128"/>
      <c r="J59" s="129"/>
      <c r="K59" s="129"/>
      <c r="L59" s="130"/>
      <c r="M59" s="202"/>
      <c r="N59" s="126"/>
      <c r="O59" s="126"/>
    </row>
    <row r="60" spans="1:15" ht="12.75" customHeight="1" x14ac:dyDescent="0.2">
      <c r="A60" s="66"/>
      <c r="B60" s="79">
        <v>50</v>
      </c>
      <c r="C60" s="48" t="s">
        <v>65</v>
      </c>
      <c r="D60" s="7" t="s">
        <v>305</v>
      </c>
      <c r="E60" s="9" t="s">
        <v>41</v>
      </c>
      <c r="F60" s="6"/>
      <c r="G60" s="6"/>
      <c r="H60" s="124"/>
      <c r="I60" s="122"/>
      <c r="J60" s="114"/>
      <c r="K60" s="114"/>
      <c r="L60" s="125"/>
      <c r="M60" s="123"/>
      <c r="N60" s="114"/>
      <c r="O60" s="114"/>
    </row>
    <row r="61" spans="1:15" ht="12.75" customHeight="1" x14ac:dyDescent="0.2">
      <c r="A61" s="66"/>
      <c r="B61" s="79">
        <v>51</v>
      </c>
      <c r="C61" s="48" t="s">
        <v>66</v>
      </c>
      <c r="D61" s="7" t="s">
        <v>299</v>
      </c>
      <c r="E61" s="9" t="s">
        <v>44</v>
      </c>
      <c r="F61" s="6"/>
      <c r="G61" s="6"/>
      <c r="H61" s="124"/>
      <c r="I61" s="122"/>
      <c r="J61" s="114"/>
      <c r="K61" s="114"/>
      <c r="L61" s="125"/>
      <c r="M61" s="123"/>
      <c r="N61" s="114"/>
      <c r="O61" s="114"/>
    </row>
    <row r="62" spans="1:15" ht="12.75" customHeight="1" x14ac:dyDescent="0.2">
      <c r="A62" s="66"/>
      <c r="B62" s="79">
        <v>52</v>
      </c>
      <c r="C62" s="48" t="s">
        <v>775</v>
      </c>
      <c r="D62" s="7" t="s">
        <v>307</v>
      </c>
      <c r="E62" s="9" t="s">
        <v>36</v>
      </c>
      <c r="F62" s="6"/>
      <c r="G62" s="6"/>
      <c r="H62" s="124"/>
      <c r="I62" s="122"/>
      <c r="J62" s="114"/>
      <c r="K62" s="114"/>
      <c r="L62" s="125"/>
      <c r="M62" s="123"/>
      <c r="N62" s="114"/>
      <c r="O62" s="114"/>
    </row>
    <row r="63" spans="1:15" ht="12.75" customHeight="1" x14ac:dyDescent="0.2">
      <c r="A63" s="66"/>
      <c r="B63" s="79">
        <v>53</v>
      </c>
      <c r="C63" s="48" t="s">
        <v>849</v>
      </c>
      <c r="D63" s="7" t="s">
        <v>850</v>
      </c>
      <c r="E63" s="9" t="s">
        <v>44</v>
      </c>
      <c r="F63" s="6"/>
      <c r="G63" s="6"/>
      <c r="H63" s="124"/>
      <c r="I63" s="122"/>
      <c r="J63" s="114"/>
      <c r="K63" s="114"/>
      <c r="L63" s="125"/>
      <c r="M63" s="123"/>
      <c r="N63" s="114"/>
      <c r="O63" s="114"/>
    </row>
    <row r="64" spans="1:15" ht="12.75" customHeight="1" x14ac:dyDescent="0.2">
      <c r="A64" s="66"/>
      <c r="B64" s="79">
        <v>54</v>
      </c>
      <c r="C64" s="48" t="s">
        <v>899</v>
      </c>
      <c r="D64" s="7"/>
      <c r="E64" s="9" t="s">
        <v>41</v>
      </c>
      <c r="F64" s="6"/>
      <c r="G64" s="6"/>
      <c r="H64" s="124"/>
      <c r="I64" s="122"/>
      <c r="J64" s="114"/>
      <c r="K64" s="114"/>
      <c r="L64" s="125"/>
      <c r="M64" s="123"/>
      <c r="N64" s="114"/>
      <c r="O64" s="114"/>
    </row>
    <row r="65" spans="1:15" ht="12.75" customHeight="1" x14ac:dyDescent="0.2">
      <c r="A65" s="66"/>
      <c r="B65" s="79">
        <v>55</v>
      </c>
      <c r="C65" s="48" t="s">
        <v>723</v>
      </c>
      <c r="D65" s="7" t="s">
        <v>329</v>
      </c>
      <c r="E65" s="9" t="s">
        <v>44</v>
      </c>
      <c r="F65" s="6"/>
      <c r="G65" s="6"/>
      <c r="H65" s="124"/>
      <c r="I65" s="122"/>
      <c r="J65" s="114"/>
      <c r="K65" s="114"/>
      <c r="L65" s="125"/>
      <c r="M65" s="123"/>
      <c r="N65" s="114"/>
      <c r="O65" s="114"/>
    </row>
    <row r="66" spans="1:15" ht="12.75" customHeight="1" x14ac:dyDescent="0.2">
      <c r="A66" s="66"/>
      <c r="B66" s="79">
        <v>56</v>
      </c>
      <c r="C66" s="48" t="s">
        <v>1095</v>
      </c>
      <c r="D66" s="7" t="s">
        <v>1106</v>
      </c>
      <c r="E66" s="9" t="s">
        <v>44</v>
      </c>
      <c r="F66" s="6"/>
      <c r="G66" s="6"/>
      <c r="H66" s="124"/>
      <c r="I66" s="122"/>
      <c r="J66" s="114"/>
      <c r="K66" s="114"/>
      <c r="L66" s="125"/>
      <c r="M66" s="123"/>
      <c r="N66" s="114"/>
      <c r="O66" s="114"/>
    </row>
    <row r="67" spans="1:15" ht="12.75" customHeight="1" x14ac:dyDescent="0.2">
      <c r="A67" s="66"/>
      <c r="B67" s="79">
        <v>57</v>
      </c>
      <c r="C67" s="48" t="s">
        <v>1095</v>
      </c>
      <c r="D67" s="7" t="s">
        <v>1107</v>
      </c>
      <c r="E67" s="9" t="s">
        <v>44</v>
      </c>
      <c r="F67" s="6"/>
      <c r="G67" s="6"/>
      <c r="H67" s="124"/>
      <c r="I67" s="122"/>
      <c r="J67" s="114"/>
      <c r="K67" s="114"/>
      <c r="L67" s="125"/>
      <c r="M67" s="123"/>
      <c r="N67" s="114"/>
      <c r="O67" s="114"/>
    </row>
    <row r="68" spans="1:15" ht="13.5" customHeight="1" x14ac:dyDescent="0.2">
      <c r="A68" s="66"/>
      <c r="B68" s="79">
        <v>58</v>
      </c>
      <c r="C68" s="48" t="s">
        <v>210</v>
      </c>
      <c r="D68" s="7" t="s">
        <v>370</v>
      </c>
      <c r="E68" s="9" t="s">
        <v>280</v>
      </c>
      <c r="F68" s="6"/>
      <c r="G68" s="6"/>
      <c r="H68" s="124"/>
      <c r="I68" s="122"/>
      <c r="J68" s="114"/>
      <c r="K68" s="114"/>
      <c r="L68" s="125"/>
      <c r="M68" s="123"/>
      <c r="N68" s="114"/>
      <c r="O68" s="114"/>
    </row>
    <row r="69" spans="1:15" ht="12.75" customHeight="1" x14ac:dyDescent="0.2">
      <c r="A69" s="66"/>
      <c r="B69" s="79">
        <v>59</v>
      </c>
      <c r="C69" s="48" t="s">
        <v>501</v>
      </c>
      <c r="D69" s="7"/>
      <c r="E69" s="9" t="s">
        <v>44</v>
      </c>
      <c r="F69" s="6"/>
      <c r="G69" s="6"/>
      <c r="H69" s="124"/>
      <c r="I69" s="122"/>
      <c r="J69" s="114"/>
      <c r="K69" s="114"/>
      <c r="L69" s="125"/>
      <c r="M69" s="123"/>
      <c r="N69" s="114"/>
      <c r="O69" s="114"/>
    </row>
    <row r="70" spans="1:15" ht="12.75" customHeight="1" x14ac:dyDescent="0.2">
      <c r="A70" s="66"/>
      <c r="B70" s="79">
        <v>60</v>
      </c>
      <c r="C70" s="48" t="s">
        <v>560</v>
      </c>
      <c r="D70" s="7"/>
      <c r="E70" s="9" t="s">
        <v>44</v>
      </c>
      <c r="F70" s="6"/>
      <c r="G70" s="6"/>
      <c r="H70" s="124"/>
      <c r="I70" s="122"/>
      <c r="J70" s="114"/>
      <c r="K70" s="114"/>
      <c r="L70" s="125"/>
      <c r="M70" s="123"/>
      <c r="N70" s="114"/>
      <c r="O70" s="114"/>
    </row>
    <row r="71" spans="1:15" ht="12.75" customHeight="1" x14ac:dyDescent="0.2">
      <c r="A71" s="66"/>
      <c r="B71" s="79">
        <v>61</v>
      </c>
      <c r="C71" s="48" t="s">
        <v>67</v>
      </c>
      <c r="D71" s="7" t="s">
        <v>308</v>
      </c>
      <c r="E71" s="9" t="s">
        <v>41</v>
      </c>
      <c r="F71" s="6"/>
      <c r="G71" s="6"/>
      <c r="H71" s="124"/>
      <c r="I71" s="122"/>
      <c r="J71" s="114"/>
      <c r="K71" s="114"/>
      <c r="L71" s="125"/>
      <c r="M71" s="123"/>
      <c r="N71" s="114"/>
      <c r="O71" s="114"/>
    </row>
    <row r="72" spans="1:15" ht="12.75" customHeight="1" x14ac:dyDescent="0.2">
      <c r="A72" s="66"/>
      <c r="B72" s="79">
        <v>62</v>
      </c>
      <c r="C72" s="48" t="s">
        <v>1002</v>
      </c>
      <c r="D72" s="7" t="s">
        <v>1003</v>
      </c>
      <c r="E72" s="9" t="s">
        <v>236</v>
      </c>
      <c r="F72" s="6"/>
      <c r="G72" s="6"/>
      <c r="H72" s="124"/>
      <c r="I72" s="122"/>
      <c r="J72" s="114"/>
      <c r="K72" s="114"/>
      <c r="L72" s="125"/>
      <c r="M72" s="123"/>
      <c r="N72" s="114"/>
      <c r="O72" s="114"/>
    </row>
    <row r="73" spans="1:15" ht="12.75" customHeight="1" x14ac:dyDescent="0.2">
      <c r="A73" s="66"/>
      <c r="B73" s="79">
        <v>63</v>
      </c>
      <c r="C73" s="48" t="s">
        <v>68</v>
      </c>
      <c r="D73" s="7" t="s">
        <v>309</v>
      </c>
      <c r="E73" s="9" t="s">
        <v>41</v>
      </c>
      <c r="F73" s="6"/>
      <c r="G73" s="6"/>
      <c r="H73" s="124"/>
      <c r="I73" s="122"/>
      <c r="J73" s="114"/>
      <c r="K73" s="114"/>
      <c r="L73" s="125"/>
      <c r="M73" s="123"/>
      <c r="N73" s="114"/>
      <c r="O73" s="114"/>
    </row>
    <row r="74" spans="1:15" ht="12.75" customHeight="1" x14ac:dyDescent="0.2">
      <c r="A74" s="66"/>
      <c r="B74" s="79">
        <v>64</v>
      </c>
      <c r="C74" s="48" t="s">
        <v>69</v>
      </c>
      <c r="D74" s="7" t="s">
        <v>310</v>
      </c>
      <c r="E74" s="9" t="s">
        <v>41</v>
      </c>
      <c r="F74" s="6"/>
      <c r="G74" s="6"/>
      <c r="H74" s="124"/>
      <c r="I74" s="122"/>
      <c r="J74" s="114"/>
      <c r="K74" s="114"/>
      <c r="L74" s="125"/>
      <c r="M74" s="123"/>
      <c r="N74" s="114"/>
      <c r="O74" s="114"/>
    </row>
    <row r="75" spans="1:15" ht="12.75" customHeight="1" x14ac:dyDescent="0.2">
      <c r="A75" s="66"/>
      <c r="B75" s="79">
        <v>65</v>
      </c>
      <c r="C75" s="48" t="s">
        <v>851</v>
      </c>
      <c r="D75" s="7" t="s">
        <v>310</v>
      </c>
      <c r="E75" s="9" t="s">
        <v>41</v>
      </c>
      <c r="F75" s="6"/>
      <c r="G75" s="6"/>
      <c r="H75" s="124"/>
      <c r="I75" s="122"/>
      <c r="J75" s="114"/>
      <c r="K75" s="114"/>
      <c r="L75" s="125"/>
      <c r="M75" s="123"/>
      <c r="N75" s="114"/>
      <c r="O75" s="114"/>
    </row>
    <row r="76" spans="1:15" ht="12.75" customHeight="1" x14ac:dyDescent="0.2">
      <c r="A76" s="66"/>
      <c r="B76" s="79">
        <v>66</v>
      </c>
      <c r="C76" s="48" t="s">
        <v>70</v>
      </c>
      <c r="D76" s="7" t="s">
        <v>419</v>
      </c>
      <c r="E76" s="9" t="s">
        <v>41</v>
      </c>
      <c r="F76" s="6"/>
      <c r="G76" s="6"/>
      <c r="H76" s="124"/>
      <c r="I76" s="122"/>
      <c r="J76" s="114"/>
      <c r="K76" s="114"/>
      <c r="L76" s="125"/>
      <c r="M76" s="123"/>
      <c r="N76" s="114"/>
      <c r="O76" s="114"/>
    </row>
    <row r="77" spans="1:15" ht="12.75" customHeight="1" x14ac:dyDescent="0.2">
      <c r="A77" s="66"/>
      <c r="B77" s="79">
        <v>67</v>
      </c>
      <c r="C77" s="48" t="s">
        <v>900</v>
      </c>
      <c r="D77" s="7" t="s">
        <v>474</v>
      </c>
      <c r="E77" s="9" t="s">
        <v>36</v>
      </c>
      <c r="F77" s="6"/>
      <c r="G77" s="6"/>
      <c r="H77" s="124"/>
      <c r="I77" s="122"/>
      <c r="J77" s="114"/>
      <c r="K77" s="114"/>
      <c r="L77" s="125"/>
      <c r="M77" s="123"/>
      <c r="N77" s="114"/>
      <c r="O77" s="114"/>
    </row>
    <row r="78" spans="1:15" ht="12.75" customHeight="1" x14ac:dyDescent="0.2">
      <c r="A78" s="66"/>
      <c r="B78" s="79">
        <v>68</v>
      </c>
      <c r="C78" s="48" t="s">
        <v>1186</v>
      </c>
      <c r="D78" s="7" t="s">
        <v>287</v>
      </c>
      <c r="E78" s="9" t="s">
        <v>44</v>
      </c>
      <c r="F78" s="6"/>
      <c r="G78" s="6"/>
      <c r="H78" s="124"/>
      <c r="I78" s="122"/>
      <c r="J78" s="114"/>
      <c r="K78" s="114"/>
      <c r="L78" s="125"/>
      <c r="M78" s="123"/>
      <c r="N78" s="114"/>
      <c r="O78" s="114"/>
    </row>
    <row r="79" spans="1:15" ht="12.75" customHeight="1" x14ac:dyDescent="0.2">
      <c r="A79" s="66"/>
      <c r="B79" s="79">
        <v>69</v>
      </c>
      <c r="C79" s="48" t="s">
        <v>561</v>
      </c>
      <c r="D79" s="7"/>
      <c r="E79" s="9" t="s">
        <v>41</v>
      </c>
      <c r="F79" s="6"/>
      <c r="G79" s="6"/>
      <c r="H79" s="124"/>
      <c r="I79" s="122"/>
      <c r="J79" s="114"/>
      <c r="K79" s="114"/>
      <c r="L79" s="125"/>
      <c r="M79" s="123"/>
      <c r="N79" s="114"/>
      <c r="O79" s="114"/>
    </row>
    <row r="80" spans="1:15" ht="12.75" customHeight="1" x14ac:dyDescent="0.2">
      <c r="A80" s="66"/>
      <c r="B80" s="79">
        <v>70</v>
      </c>
      <c r="C80" s="48" t="s">
        <v>72</v>
      </c>
      <c r="D80" s="7" t="s">
        <v>311</v>
      </c>
      <c r="E80" s="9" t="s">
        <v>41</v>
      </c>
      <c r="F80" s="6"/>
      <c r="G80" s="6"/>
      <c r="H80" s="124"/>
      <c r="I80" s="122"/>
      <c r="J80" s="114"/>
      <c r="K80" s="114"/>
      <c r="L80" s="125"/>
      <c r="M80" s="123"/>
      <c r="N80" s="114"/>
      <c r="O80" s="114"/>
    </row>
    <row r="81" spans="1:15" ht="12.75" customHeight="1" x14ac:dyDescent="0.2">
      <c r="A81" s="66"/>
      <c r="B81" s="79">
        <v>71</v>
      </c>
      <c r="C81" s="48" t="s">
        <v>73</v>
      </c>
      <c r="D81" s="7"/>
      <c r="E81" s="9" t="s">
        <v>279</v>
      </c>
      <c r="F81" s="6"/>
      <c r="G81" s="6"/>
      <c r="H81" s="124">
        <v>300</v>
      </c>
      <c r="I81" s="122">
        <v>1890</v>
      </c>
      <c r="J81" s="114"/>
      <c r="K81" s="114"/>
      <c r="L81" s="125"/>
      <c r="M81" s="123"/>
      <c r="N81" s="114"/>
      <c r="O81" s="114"/>
    </row>
    <row r="82" spans="1:15" ht="12.75" customHeight="1" x14ac:dyDescent="0.2">
      <c r="A82" s="66"/>
      <c r="B82" s="79">
        <v>72</v>
      </c>
      <c r="C82" s="48" t="s">
        <v>482</v>
      </c>
      <c r="D82" s="7" t="s">
        <v>334</v>
      </c>
      <c r="E82" s="9" t="s">
        <v>41</v>
      </c>
      <c r="F82" s="6"/>
      <c r="G82" s="6"/>
      <c r="H82" s="124"/>
      <c r="I82" s="122"/>
      <c r="J82" s="114"/>
      <c r="K82" s="114"/>
      <c r="L82" s="125"/>
      <c r="M82" s="123"/>
      <c r="N82" s="114"/>
      <c r="O82" s="114"/>
    </row>
    <row r="83" spans="1:15" ht="12.75" customHeight="1" x14ac:dyDescent="0.2">
      <c r="A83" s="66"/>
      <c r="B83" s="79">
        <v>73</v>
      </c>
      <c r="C83" s="48" t="s">
        <v>1115</v>
      </c>
      <c r="D83" s="7" t="s">
        <v>289</v>
      </c>
      <c r="E83" s="9" t="s">
        <v>41</v>
      </c>
      <c r="F83" s="6"/>
      <c r="G83" s="6"/>
      <c r="H83" s="124"/>
      <c r="I83" s="122"/>
      <c r="J83" s="114"/>
      <c r="K83" s="114"/>
      <c r="L83" s="125"/>
      <c r="M83" s="123"/>
      <c r="N83" s="114"/>
      <c r="O83" s="114"/>
    </row>
    <row r="84" spans="1:15" ht="12.75" customHeight="1" x14ac:dyDescent="0.2">
      <c r="A84" s="66"/>
      <c r="B84" s="79">
        <v>74</v>
      </c>
      <c r="C84" s="48" t="s">
        <v>74</v>
      </c>
      <c r="D84" s="7" t="s">
        <v>304</v>
      </c>
      <c r="E84" s="9" t="s">
        <v>36</v>
      </c>
      <c r="F84" s="6"/>
      <c r="G84" s="6"/>
      <c r="H84" s="124"/>
      <c r="I84" s="122"/>
      <c r="J84" s="114"/>
      <c r="K84" s="114"/>
      <c r="L84" s="125"/>
      <c r="M84" s="123"/>
      <c r="N84" s="114"/>
      <c r="O84" s="114"/>
    </row>
    <row r="85" spans="1:15" ht="12.75" customHeight="1" x14ac:dyDescent="0.2">
      <c r="A85" s="66"/>
      <c r="B85" s="79">
        <v>75</v>
      </c>
      <c r="C85" s="48" t="s">
        <v>75</v>
      </c>
      <c r="D85" s="7" t="s">
        <v>307</v>
      </c>
      <c r="E85" s="9" t="s">
        <v>36</v>
      </c>
      <c r="F85" s="6"/>
      <c r="G85" s="6"/>
      <c r="H85" s="124"/>
      <c r="I85" s="122"/>
      <c r="J85" s="114"/>
      <c r="K85" s="114"/>
      <c r="L85" s="125"/>
      <c r="M85" s="123"/>
      <c r="N85" s="114"/>
      <c r="O85" s="114"/>
    </row>
    <row r="86" spans="1:15" ht="12.75" customHeight="1" x14ac:dyDescent="0.2">
      <c r="A86" s="66"/>
      <c r="B86" s="79">
        <v>76</v>
      </c>
      <c r="C86" s="48" t="s">
        <v>76</v>
      </c>
      <c r="D86" s="7" t="s">
        <v>304</v>
      </c>
      <c r="E86" s="9" t="s">
        <v>36</v>
      </c>
      <c r="F86" s="6"/>
      <c r="G86" s="6"/>
      <c r="H86" s="124"/>
      <c r="I86" s="122"/>
      <c r="J86" s="114"/>
      <c r="K86" s="114"/>
      <c r="L86" s="125"/>
      <c r="M86" s="123"/>
      <c r="N86" s="114"/>
      <c r="O86" s="114"/>
    </row>
    <row r="87" spans="1:15" ht="12.75" customHeight="1" x14ac:dyDescent="0.2">
      <c r="A87" s="66"/>
      <c r="B87" s="79">
        <v>77</v>
      </c>
      <c r="C87" s="48" t="s">
        <v>483</v>
      </c>
      <c r="D87" s="7"/>
      <c r="E87" s="9" t="s">
        <v>41</v>
      </c>
      <c r="F87" s="6"/>
      <c r="G87" s="6"/>
      <c r="H87" s="124"/>
      <c r="I87" s="122"/>
      <c r="J87" s="114"/>
      <c r="K87" s="114"/>
      <c r="L87" s="125"/>
      <c r="M87" s="123"/>
      <c r="N87" s="114"/>
      <c r="O87" s="114"/>
    </row>
    <row r="88" spans="1:15" ht="12.75" customHeight="1" x14ac:dyDescent="0.2">
      <c r="A88" s="66"/>
      <c r="B88" s="79">
        <v>78</v>
      </c>
      <c r="C88" s="48" t="s">
        <v>77</v>
      </c>
      <c r="D88" s="7" t="s">
        <v>307</v>
      </c>
      <c r="E88" s="9" t="s">
        <v>36</v>
      </c>
      <c r="F88" s="6"/>
      <c r="G88" s="6"/>
      <c r="H88" s="124"/>
      <c r="I88" s="122"/>
      <c r="J88" s="114"/>
      <c r="K88" s="114"/>
      <c r="L88" s="125"/>
      <c r="M88" s="123"/>
      <c r="N88" s="114"/>
      <c r="O88" s="114"/>
    </row>
    <row r="89" spans="1:15" ht="12.75" customHeight="1" x14ac:dyDescent="0.2">
      <c r="A89" s="66"/>
      <c r="B89" s="79">
        <v>79</v>
      </c>
      <c r="C89" s="48" t="s">
        <v>78</v>
      </c>
      <c r="D89" s="7" t="s">
        <v>307</v>
      </c>
      <c r="E89" s="9" t="s">
        <v>36</v>
      </c>
      <c r="F89" s="6"/>
      <c r="G89" s="6"/>
      <c r="H89" s="124"/>
      <c r="I89" s="122"/>
      <c r="J89" s="114"/>
      <c r="K89" s="114"/>
      <c r="L89" s="125"/>
      <c r="M89" s="123"/>
      <c r="N89" s="114"/>
      <c r="O89" s="114"/>
    </row>
    <row r="90" spans="1:15" ht="12.75" customHeight="1" x14ac:dyDescent="0.2">
      <c r="A90" s="66"/>
      <c r="B90" s="79">
        <v>80</v>
      </c>
      <c r="C90" s="48" t="s">
        <v>79</v>
      </c>
      <c r="D90" s="7" t="s">
        <v>933</v>
      </c>
      <c r="E90" s="9" t="s">
        <v>36</v>
      </c>
      <c r="F90" s="6"/>
      <c r="G90" s="6"/>
      <c r="H90" s="124"/>
      <c r="I90" s="122"/>
      <c r="J90" s="114"/>
      <c r="K90" s="114"/>
      <c r="L90" s="125"/>
      <c r="M90" s="123"/>
      <c r="N90" s="114"/>
      <c r="O90" s="114"/>
    </row>
    <row r="91" spans="1:15" ht="12.75" customHeight="1" x14ac:dyDescent="0.2">
      <c r="A91" s="66"/>
      <c r="B91" s="79">
        <v>81</v>
      </c>
      <c r="C91" s="48" t="s">
        <v>1052</v>
      </c>
      <c r="D91" s="7" t="s">
        <v>287</v>
      </c>
      <c r="E91" s="9" t="s">
        <v>41</v>
      </c>
      <c r="F91" s="6"/>
      <c r="G91" s="6"/>
      <c r="H91" s="124"/>
      <c r="I91" s="122"/>
      <c r="J91" s="114"/>
      <c r="K91" s="114"/>
      <c r="L91" s="125"/>
      <c r="M91" s="123"/>
      <c r="N91" s="114"/>
      <c r="O91" s="114"/>
    </row>
    <row r="92" spans="1:15" ht="12.75" customHeight="1" x14ac:dyDescent="0.2">
      <c r="A92" s="66"/>
      <c r="B92" s="79">
        <v>82</v>
      </c>
      <c r="C92" s="48" t="s">
        <v>214</v>
      </c>
      <c r="D92" s="7" t="s">
        <v>427</v>
      </c>
      <c r="E92" s="9" t="s">
        <v>44</v>
      </c>
      <c r="F92" s="6"/>
      <c r="G92" s="6"/>
      <c r="H92" s="124"/>
      <c r="I92" s="122"/>
      <c r="J92" s="114"/>
      <c r="K92" s="114"/>
      <c r="L92" s="125"/>
      <c r="M92" s="123"/>
      <c r="N92" s="114"/>
      <c r="O92" s="114"/>
    </row>
    <row r="93" spans="1:15" ht="12.75" customHeight="1" x14ac:dyDescent="0.2">
      <c r="A93" s="66"/>
      <c r="B93" s="79">
        <v>83</v>
      </c>
      <c r="C93" s="48" t="s">
        <v>1117</v>
      </c>
      <c r="D93" s="7" t="s">
        <v>1118</v>
      </c>
      <c r="E93" s="9" t="s">
        <v>436</v>
      </c>
      <c r="F93" s="6"/>
      <c r="G93" s="6"/>
      <c r="H93" s="124"/>
      <c r="I93" s="122"/>
      <c r="J93" s="114"/>
      <c r="K93" s="114"/>
      <c r="L93" s="125"/>
      <c r="M93" s="123"/>
      <c r="N93" s="114"/>
      <c r="O93" s="114"/>
    </row>
    <row r="94" spans="1:15" ht="12.75" customHeight="1" x14ac:dyDescent="0.2">
      <c r="A94" s="66"/>
      <c r="B94" s="79">
        <v>84</v>
      </c>
      <c r="C94" s="48" t="s">
        <v>667</v>
      </c>
      <c r="D94" s="7"/>
      <c r="E94" s="9" t="s">
        <v>41</v>
      </c>
      <c r="F94" s="6"/>
      <c r="G94" s="6"/>
      <c r="H94" s="124"/>
      <c r="I94" s="122"/>
      <c r="J94" s="114"/>
      <c r="K94" s="114"/>
      <c r="L94" s="125"/>
      <c r="M94" s="123"/>
      <c r="N94" s="114"/>
      <c r="O94" s="114"/>
    </row>
    <row r="95" spans="1:15" ht="12.75" customHeight="1" x14ac:dyDescent="0.2">
      <c r="A95" s="66"/>
      <c r="B95" s="79">
        <v>85</v>
      </c>
      <c r="C95" s="48" t="s">
        <v>80</v>
      </c>
      <c r="D95" s="7" t="s">
        <v>307</v>
      </c>
      <c r="E95" s="9" t="s">
        <v>36</v>
      </c>
      <c r="F95" s="6"/>
      <c r="G95" s="6"/>
      <c r="H95" s="124"/>
      <c r="I95" s="122"/>
      <c r="J95" s="114"/>
      <c r="K95" s="114"/>
      <c r="L95" s="125"/>
      <c r="M95" s="123"/>
      <c r="N95" s="114"/>
      <c r="O95" s="114"/>
    </row>
    <row r="96" spans="1:15" ht="13.5" customHeight="1" x14ac:dyDescent="0.2">
      <c r="A96" s="66"/>
      <c r="B96" s="79">
        <v>86</v>
      </c>
      <c r="C96" s="48" t="s">
        <v>530</v>
      </c>
      <c r="D96" s="7" t="s">
        <v>531</v>
      </c>
      <c r="E96" s="9" t="s">
        <v>36</v>
      </c>
      <c r="F96" s="6"/>
      <c r="G96" s="6"/>
      <c r="H96" s="124"/>
      <c r="I96" s="122"/>
      <c r="J96" s="114"/>
      <c r="K96" s="114"/>
      <c r="L96" s="125"/>
      <c r="M96" s="123"/>
      <c r="N96" s="114"/>
      <c r="O96" s="114"/>
    </row>
    <row r="97" spans="1:18" ht="13.5" customHeight="1" x14ac:dyDescent="0.2">
      <c r="A97" s="66"/>
      <c r="B97" s="79">
        <v>87</v>
      </c>
      <c r="C97" s="48" t="s">
        <v>1108</v>
      </c>
      <c r="D97" s="7" t="s">
        <v>322</v>
      </c>
      <c r="E97" s="9" t="s">
        <v>41</v>
      </c>
      <c r="F97" s="6"/>
      <c r="G97" s="6"/>
      <c r="H97" s="124"/>
      <c r="I97" s="122"/>
      <c r="J97" s="114"/>
      <c r="K97" s="114"/>
      <c r="L97" s="125"/>
      <c r="M97" s="123"/>
      <c r="N97" s="114"/>
      <c r="O97" s="114"/>
    </row>
    <row r="98" spans="1:18" ht="12.75" customHeight="1" x14ac:dyDescent="0.2">
      <c r="A98" s="66"/>
      <c r="B98" s="79">
        <v>88</v>
      </c>
      <c r="C98" s="48" t="s">
        <v>500</v>
      </c>
      <c r="D98" s="7" t="s">
        <v>333</v>
      </c>
      <c r="E98" s="9" t="s">
        <v>44</v>
      </c>
      <c r="F98" s="6"/>
      <c r="G98" s="6"/>
      <c r="H98" s="124"/>
      <c r="I98" s="122"/>
      <c r="J98" s="114"/>
      <c r="K98" s="114"/>
      <c r="L98" s="125"/>
      <c r="M98" s="123"/>
      <c r="N98" s="114"/>
      <c r="O98" s="114"/>
    </row>
    <row r="99" spans="1:18" ht="15" customHeight="1" x14ac:dyDescent="0.2">
      <c r="A99" s="66"/>
      <c r="B99" s="79">
        <v>89</v>
      </c>
      <c r="C99" s="48" t="s">
        <v>215</v>
      </c>
      <c r="D99" s="7" t="s">
        <v>553</v>
      </c>
      <c r="E99" s="9" t="s">
        <v>44</v>
      </c>
      <c r="F99" s="6"/>
      <c r="G99" s="6"/>
      <c r="H99" s="124"/>
      <c r="I99" s="122"/>
      <c r="J99" s="114"/>
      <c r="K99" s="114"/>
      <c r="L99" s="115"/>
      <c r="M99" s="201"/>
      <c r="N99" s="114"/>
      <c r="O99" s="114"/>
    </row>
    <row r="100" spans="1:18" ht="14.25" customHeight="1" x14ac:dyDescent="0.2">
      <c r="A100" s="66"/>
      <c r="B100" s="79">
        <v>90</v>
      </c>
      <c r="C100" s="48" t="s">
        <v>707</v>
      </c>
      <c r="D100" s="7" t="s">
        <v>708</v>
      </c>
      <c r="E100" s="9" t="s">
        <v>36</v>
      </c>
      <c r="F100" s="6"/>
      <c r="G100" s="6"/>
      <c r="H100" s="124"/>
      <c r="I100" s="122"/>
      <c r="J100" s="114"/>
      <c r="K100" s="114"/>
      <c r="L100" s="115"/>
      <c r="M100" s="201"/>
      <c r="N100" s="114"/>
      <c r="O100" s="114"/>
    </row>
    <row r="101" spans="1:18" ht="12.75" customHeight="1" x14ac:dyDescent="0.2">
      <c r="A101" s="66"/>
      <c r="B101" s="79">
        <v>91</v>
      </c>
      <c r="C101" s="48" t="s">
        <v>81</v>
      </c>
      <c r="D101" s="7" t="s">
        <v>296</v>
      </c>
      <c r="E101" s="9" t="s">
        <v>44</v>
      </c>
      <c r="F101" s="6"/>
      <c r="G101" s="6"/>
      <c r="H101" s="124"/>
      <c r="I101" s="122"/>
      <c r="J101" s="114"/>
      <c r="K101" s="114"/>
      <c r="L101" s="115"/>
      <c r="M101" s="201"/>
      <c r="N101" s="114"/>
      <c r="O101" s="114"/>
    </row>
    <row r="102" spans="1:18" ht="12.75" customHeight="1" x14ac:dyDescent="0.2">
      <c r="A102" s="66"/>
      <c r="B102" s="79">
        <v>92</v>
      </c>
      <c r="C102" s="48" t="s">
        <v>498</v>
      </c>
      <c r="D102" s="7" t="s">
        <v>499</v>
      </c>
      <c r="E102" s="9" t="s">
        <v>44</v>
      </c>
      <c r="F102" s="6"/>
      <c r="G102" s="6"/>
      <c r="H102" s="124"/>
      <c r="I102" s="122"/>
      <c r="J102" s="114"/>
      <c r="K102" s="114"/>
      <c r="L102" s="115"/>
      <c r="M102" s="201"/>
      <c r="N102" s="114"/>
      <c r="O102" s="114"/>
    </row>
    <row r="103" spans="1:18" ht="12.75" customHeight="1" x14ac:dyDescent="0.2">
      <c r="A103" s="66"/>
      <c r="B103" s="79">
        <v>93</v>
      </c>
      <c r="C103" s="48" t="s">
        <v>440</v>
      </c>
      <c r="D103" s="42" t="s">
        <v>292</v>
      </c>
      <c r="E103" s="9" t="s">
        <v>44</v>
      </c>
      <c r="F103" s="42"/>
      <c r="G103" s="42"/>
      <c r="H103" s="127"/>
      <c r="I103" s="128"/>
      <c r="J103" s="129"/>
      <c r="K103" s="129"/>
      <c r="L103" s="131"/>
      <c r="M103" s="123"/>
      <c r="N103" s="126"/>
      <c r="O103" s="126"/>
    </row>
    <row r="104" spans="1:18" ht="12.75" customHeight="1" x14ac:dyDescent="0.2">
      <c r="A104" s="66"/>
      <c r="B104" s="79">
        <v>94</v>
      </c>
      <c r="C104" s="48" t="s">
        <v>456</v>
      </c>
      <c r="D104" s="7" t="s">
        <v>324</v>
      </c>
      <c r="E104" s="9" t="s">
        <v>41</v>
      </c>
      <c r="F104" s="6"/>
      <c r="G104" s="6"/>
      <c r="H104" s="124"/>
      <c r="I104" s="122"/>
      <c r="J104" s="114"/>
      <c r="K104" s="114"/>
      <c r="L104" s="115"/>
      <c r="M104" s="201"/>
      <c r="N104" s="114"/>
      <c r="O104" s="114"/>
    </row>
    <row r="105" spans="1:18" ht="12.75" customHeight="1" x14ac:dyDescent="0.2">
      <c r="A105" s="66"/>
      <c r="B105" s="79">
        <v>95</v>
      </c>
      <c r="C105" s="48" t="s">
        <v>82</v>
      </c>
      <c r="D105" s="7" t="s">
        <v>475</v>
      </c>
      <c r="E105" s="9" t="s">
        <v>36</v>
      </c>
      <c r="F105" s="6"/>
      <c r="G105" s="6"/>
      <c r="H105" s="124"/>
      <c r="I105" s="122"/>
      <c r="J105" s="114"/>
      <c r="K105" s="114"/>
      <c r="L105" s="115"/>
      <c r="M105" s="201"/>
      <c r="N105" s="114"/>
      <c r="O105" s="114"/>
      <c r="R105" s="49"/>
    </row>
    <row r="106" spans="1:18" ht="12.75" customHeight="1" x14ac:dyDescent="0.2">
      <c r="A106" s="66"/>
      <c r="B106" s="79">
        <v>96</v>
      </c>
      <c r="C106" s="48" t="s">
        <v>471</v>
      </c>
      <c r="D106" s="7" t="s">
        <v>472</v>
      </c>
      <c r="E106" s="9" t="s">
        <v>36</v>
      </c>
      <c r="F106" s="6"/>
      <c r="G106" s="6"/>
      <c r="H106" s="124"/>
      <c r="I106" s="122"/>
      <c r="J106" s="114"/>
      <c r="K106" s="114"/>
      <c r="L106" s="115"/>
      <c r="M106" s="201"/>
      <c r="N106" s="114"/>
      <c r="O106" s="114"/>
    </row>
    <row r="107" spans="1:18" ht="12.75" customHeight="1" x14ac:dyDescent="0.2">
      <c r="A107" s="66"/>
      <c r="B107" s="79">
        <v>97</v>
      </c>
      <c r="C107" s="48" t="s">
        <v>864</v>
      </c>
      <c r="D107" s="7" t="s">
        <v>322</v>
      </c>
      <c r="E107" s="9" t="s">
        <v>41</v>
      </c>
      <c r="F107" s="6"/>
      <c r="G107" s="6"/>
      <c r="H107" s="124"/>
      <c r="I107" s="122"/>
      <c r="J107" s="114"/>
      <c r="K107" s="114"/>
      <c r="L107" s="115"/>
      <c r="M107" s="201"/>
      <c r="N107" s="114"/>
      <c r="O107" s="114"/>
    </row>
    <row r="108" spans="1:18" ht="12.75" customHeight="1" x14ac:dyDescent="0.2">
      <c r="A108" s="66"/>
      <c r="B108" s="79">
        <v>98</v>
      </c>
      <c r="C108" s="48" t="s">
        <v>480</v>
      </c>
      <c r="D108" s="7" t="s">
        <v>289</v>
      </c>
      <c r="E108" s="9" t="s">
        <v>41</v>
      </c>
      <c r="F108" s="6"/>
      <c r="G108" s="6"/>
      <c r="H108" s="124"/>
      <c r="I108" s="122"/>
      <c r="J108" s="114"/>
      <c r="K108" s="114"/>
      <c r="L108" s="115"/>
      <c r="M108" s="201"/>
      <c r="N108" s="114"/>
      <c r="O108" s="114"/>
    </row>
    <row r="109" spans="1:18" ht="12.75" customHeight="1" x14ac:dyDescent="0.2">
      <c r="A109" s="66"/>
      <c r="B109" s="79">
        <v>99</v>
      </c>
      <c r="C109" s="48" t="s">
        <v>557</v>
      </c>
      <c r="D109" s="7" t="s">
        <v>558</v>
      </c>
      <c r="E109" s="9" t="s">
        <v>197</v>
      </c>
      <c r="F109" s="6"/>
      <c r="G109" s="6"/>
      <c r="H109" s="124"/>
      <c r="I109" s="122"/>
      <c r="J109" s="114"/>
      <c r="K109" s="114"/>
      <c r="L109" s="115"/>
      <c r="M109" s="201"/>
      <c r="N109" s="114"/>
      <c r="O109" s="114"/>
    </row>
    <row r="110" spans="1:18" ht="12.75" customHeight="1" x14ac:dyDescent="0.2">
      <c r="A110" s="66"/>
      <c r="B110" s="79">
        <v>100</v>
      </c>
      <c r="C110" s="48" t="s">
        <v>1053</v>
      </c>
      <c r="D110" s="7" t="s">
        <v>1054</v>
      </c>
      <c r="E110" s="9" t="s">
        <v>41</v>
      </c>
      <c r="F110" s="6"/>
      <c r="G110" s="6"/>
      <c r="H110" s="124"/>
      <c r="I110" s="122"/>
      <c r="J110" s="114"/>
      <c r="K110" s="114"/>
      <c r="L110" s="115"/>
      <c r="M110" s="201"/>
      <c r="N110" s="114"/>
      <c r="O110" s="114"/>
    </row>
    <row r="111" spans="1:18" ht="12.75" customHeight="1" x14ac:dyDescent="0.2">
      <c r="A111" s="66"/>
      <c r="B111" s="79">
        <v>101</v>
      </c>
      <c r="C111" s="48" t="s">
        <v>83</v>
      </c>
      <c r="D111" s="7" t="s">
        <v>312</v>
      </c>
      <c r="E111" s="9" t="s">
        <v>41</v>
      </c>
      <c r="F111" s="6"/>
      <c r="G111" s="6"/>
      <c r="H111" s="124"/>
      <c r="I111" s="122"/>
      <c r="J111" s="114"/>
      <c r="K111" s="114"/>
      <c r="L111" s="115"/>
      <c r="M111" s="201"/>
      <c r="N111" s="114"/>
      <c r="O111" s="114"/>
    </row>
    <row r="112" spans="1:18" ht="12.75" customHeight="1" x14ac:dyDescent="0.2">
      <c r="A112" s="66"/>
      <c r="B112" s="79">
        <v>102</v>
      </c>
      <c r="C112" s="48" t="s">
        <v>84</v>
      </c>
      <c r="D112" s="7" t="s">
        <v>776</v>
      </c>
      <c r="E112" s="9" t="s">
        <v>36</v>
      </c>
      <c r="F112" s="6"/>
      <c r="G112" s="6"/>
      <c r="H112" s="124"/>
      <c r="I112" s="122"/>
      <c r="J112" s="114"/>
      <c r="K112" s="114"/>
      <c r="L112" s="125"/>
      <c r="M112" s="123"/>
      <c r="N112" s="114"/>
      <c r="O112" s="114"/>
    </row>
    <row r="113" spans="1:15" ht="12.75" customHeight="1" x14ac:dyDescent="0.2">
      <c r="A113" s="66"/>
      <c r="B113" s="79">
        <v>103</v>
      </c>
      <c r="C113" s="48" t="s">
        <v>1004</v>
      </c>
      <c r="D113" s="7" t="s">
        <v>306</v>
      </c>
      <c r="E113" s="9" t="s">
        <v>36</v>
      </c>
      <c r="F113" s="6"/>
      <c r="G113" s="6"/>
      <c r="H113" s="124"/>
      <c r="I113" s="122"/>
      <c r="J113" s="114"/>
      <c r="K113" s="114"/>
      <c r="L113" s="115"/>
      <c r="M113" s="201"/>
      <c r="N113" s="114"/>
      <c r="O113" s="114"/>
    </row>
    <row r="114" spans="1:15" ht="12.75" customHeight="1" x14ac:dyDescent="0.2">
      <c r="A114" s="66"/>
      <c r="B114" s="79">
        <v>104</v>
      </c>
      <c r="C114" s="48" t="s">
        <v>231</v>
      </c>
      <c r="D114" s="7" t="s">
        <v>329</v>
      </c>
      <c r="E114" s="9" t="s">
        <v>36</v>
      </c>
      <c r="F114" s="6"/>
      <c r="G114" s="6"/>
      <c r="H114" s="124"/>
      <c r="I114" s="122"/>
      <c r="J114" s="114"/>
      <c r="K114" s="114"/>
      <c r="L114" s="115"/>
      <c r="M114" s="201"/>
      <c r="N114" s="114"/>
      <c r="O114" s="114"/>
    </row>
    <row r="115" spans="1:15" ht="12.75" customHeight="1" x14ac:dyDescent="0.2">
      <c r="A115" s="66"/>
      <c r="B115" s="79">
        <v>105</v>
      </c>
      <c r="C115" s="48" t="s">
        <v>86</v>
      </c>
      <c r="D115" s="7" t="s">
        <v>313</v>
      </c>
      <c r="E115" s="9" t="s">
        <v>204</v>
      </c>
      <c r="F115" s="6"/>
      <c r="G115" s="6"/>
      <c r="H115" s="124"/>
      <c r="I115" s="122"/>
      <c r="J115" s="114"/>
      <c r="K115" s="114"/>
      <c r="L115" s="125"/>
      <c r="M115" s="123"/>
      <c r="N115" s="114"/>
      <c r="O115" s="114"/>
    </row>
    <row r="116" spans="1:15" ht="12.75" customHeight="1" x14ac:dyDescent="0.2">
      <c r="A116" s="66"/>
      <c r="B116" s="79">
        <v>106</v>
      </c>
      <c r="C116" s="48" t="s">
        <v>87</v>
      </c>
      <c r="D116" s="7"/>
      <c r="E116" s="9" t="s">
        <v>41</v>
      </c>
      <c r="F116" s="6"/>
      <c r="G116" s="6"/>
      <c r="H116" s="124"/>
      <c r="I116" s="122"/>
      <c r="J116" s="114"/>
      <c r="K116" s="114"/>
      <c r="L116" s="125"/>
      <c r="M116" s="123"/>
      <c r="N116" s="114"/>
      <c r="O116" s="114"/>
    </row>
    <row r="117" spans="1:15" ht="12.75" customHeight="1" x14ac:dyDescent="0.2">
      <c r="A117" s="66"/>
      <c r="B117" s="79">
        <v>107</v>
      </c>
      <c r="C117" s="48" t="s">
        <v>777</v>
      </c>
      <c r="D117" s="7" t="s">
        <v>778</v>
      </c>
      <c r="E117" s="9" t="s">
        <v>36</v>
      </c>
      <c r="F117" s="6"/>
      <c r="G117" s="6"/>
      <c r="H117" s="124"/>
      <c r="I117" s="122"/>
      <c r="J117" s="114"/>
      <c r="K117" s="114"/>
      <c r="L117" s="125"/>
      <c r="M117" s="123"/>
      <c r="N117" s="114"/>
      <c r="O117" s="114"/>
    </row>
    <row r="118" spans="1:15" ht="12.75" customHeight="1" x14ac:dyDescent="0.2">
      <c r="A118" s="66"/>
      <c r="B118" s="79">
        <v>108</v>
      </c>
      <c r="C118" s="48" t="s">
        <v>88</v>
      </c>
      <c r="D118" s="7" t="s">
        <v>293</v>
      </c>
      <c r="E118" s="9" t="s">
        <v>44</v>
      </c>
      <c r="F118" s="6"/>
      <c r="G118" s="6"/>
      <c r="H118" s="124"/>
      <c r="I118" s="122"/>
      <c r="J118" s="114"/>
      <c r="K118" s="114"/>
      <c r="L118" s="125"/>
      <c r="M118" s="123"/>
      <c r="N118" s="114"/>
      <c r="O118" s="114"/>
    </row>
    <row r="119" spans="1:15" ht="12.75" customHeight="1" x14ac:dyDescent="0.2">
      <c r="A119" s="66"/>
      <c r="B119" s="79">
        <v>109</v>
      </c>
      <c r="C119" s="48" t="s">
        <v>905</v>
      </c>
      <c r="D119" s="7" t="s">
        <v>904</v>
      </c>
      <c r="E119" s="9" t="s">
        <v>41</v>
      </c>
      <c r="F119" s="6"/>
      <c r="G119" s="6"/>
      <c r="H119" s="124"/>
      <c r="I119" s="122"/>
      <c r="J119" s="114"/>
      <c r="K119" s="114"/>
      <c r="L119" s="115"/>
      <c r="M119" s="201"/>
      <c r="N119" s="114"/>
      <c r="O119" s="114"/>
    </row>
    <row r="120" spans="1:15" ht="12.75" customHeight="1" x14ac:dyDescent="0.2">
      <c r="A120" s="66"/>
      <c r="B120" s="79">
        <v>110</v>
      </c>
      <c r="C120" s="48" t="s">
        <v>906</v>
      </c>
      <c r="D120" s="7" t="s">
        <v>907</v>
      </c>
      <c r="E120" s="9" t="s">
        <v>36</v>
      </c>
      <c r="F120" s="6"/>
      <c r="G120" s="6"/>
      <c r="H120" s="124"/>
      <c r="I120" s="122"/>
      <c r="J120" s="114"/>
      <c r="K120" s="114"/>
      <c r="L120" s="115"/>
      <c r="M120" s="201"/>
      <c r="N120" s="114"/>
      <c r="O120" s="114"/>
    </row>
    <row r="121" spans="1:15" ht="12.75" customHeight="1" x14ac:dyDescent="0.2">
      <c r="A121" s="66"/>
      <c r="B121" s="79">
        <v>111</v>
      </c>
      <c r="C121" s="48" t="s">
        <v>469</v>
      </c>
      <c r="D121" s="50" t="s">
        <v>470</v>
      </c>
      <c r="E121" s="9" t="s">
        <v>44</v>
      </c>
      <c r="F121" s="6"/>
      <c r="G121" s="6"/>
      <c r="H121" s="124"/>
      <c r="I121" s="122"/>
      <c r="J121" s="114"/>
      <c r="K121" s="114"/>
      <c r="L121" s="115"/>
      <c r="M121" s="201"/>
      <c r="N121" s="114"/>
      <c r="O121" s="114"/>
    </row>
    <row r="122" spans="1:15" ht="12.75" customHeight="1" x14ac:dyDescent="0.2">
      <c r="A122" s="66"/>
      <c r="B122" s="79">
        <v>112</v>
      </c>
      <c r="C122" s="48" t="s">
        <v>89</v>
      </c>
      <c r="D122" s="7" t="s">
        <v>307</v>
      </c>
      <c r="E122" s="9" t="s">
        <v>36</v>
      </c>
      <c r="F122" s="6"/>
      <c r="G122" s="6"/>
      <c r="H122" s="124"/>
      <c r="I122" s="122"/>
      <c r="J122" s="114"/>
      <c r="K122" s="114"/>
      <c r="L122" s="115"/>
      <c r="M122" s="201"/>
      <c r="N122" s="114"/>
      <c r="O122" s="114"/>
    </row>
    <row r="123" spans="1:15" ht="12.75" customHeight="1" x14ac:dyDescent="0.2">
      <c r="A123" s="66"/>
      <c r="B123" s="79">
        <v>113</v>
      </c>
      <c r="C123" s="48" t="s">
        <v>90</v>
      </c>
      <c r="D123" s="7" t="s">
        <v>314</v>
      </c>
      <c r="E123" s="9" t="s">
        <v>218</v>
      </c>
      <c r="F123" s="6"/>
      <c r="G123" s="6"/>
      <c r="H123" s="124"/>
      <c r="I123" s="122"/>
      <c r="J123" s="114"/>
      <c r="K123" s="114"/>
      <c r="L123" s="115"/>
      <c r="M123" s="201"/>
      <c r="N123" s="114"/>
      <c r="O123" s="114"/>
    </row>
    <row r="124" spans="1:15" ht="12.75" customHeight="1" x14ac:dyDescent="0.2">
      <c r="A124" s="66"/>
      <c r="B124" s="79">
        <v>114</v>
      </c>
      <c r="C124" s="48" t="s">
        <v>701</v>
      </c>
      <c r="D124" s="7" t="s">
        <v>305</v>
      </c>
      <c r="E124" s="9" t="s">
        <v>218</v>
      </c>
      <c r="F124" s="6"/>
      <c r="G124" s="6"/>
      <c r="H124" s="124"/>
      <c r="I124" s="122"/>
      <c r="J124" s="114"/>
      <c r="K124" s="114"/>
      <c r="L124" s="115"/>
      <c r="M124" s="201"/>
      <c r="N124" s="114"/>
      <c r="O124" s="114"/>
    </row>
    <row r="125" spans="1:15" ht="12.75" customHeight="1" x14ac:dyDescent="0.2">
      <c r="A125" s="66"/>
      <c r="B125" s="79">
        <v>115</v>
      </c>
      <c r="C125" s="48" t="s">
        <v>985</v>
      </c>
      <c r="D125" s="7" t="s">
        <v>986</v>
      </c>
      <c r="E125" s="9" t="s">
        <v>36</v>
      </c>
      <c r="F125" s="6"/>
      <c r="G125" s="6"/>
      <c r="H125" s="124"/>
      <c r="I125" s="122"/>
      <c r="J125" s="114"/>
      <c r="K125" s="114"/>
      <c r="L125" s="115"/>
      <c r="M125" s="201"/>
      <c r="N125" s="114"/>
      <c r="O125" s="114"/>
    </row>
    <row r="126" spans="1:15" ht="15" customHeight="1" x14ac:dyDescent="0.2">
      <c r="A126" s="66"/>
      <c r="B126" s="79">
        <v>116</v>
      </c>
      <c r="C126" s="48" t="s">
        <v>457</v>
      </c>
      <c r="D126" s="7" t="s">
        <v>458</v>
      </c>
      <c r="E126" s="9" t="s">
        <v>36</v>
      </c>
      <c r="F126" s="6"/>
      <c r="G126" s="6"/>
      <c r="H126" s="124"/>
      <c r="I126" s="122"/>
      <c r="J126" s="114"/>
      <c r="K126" s="114"/>
      <c r="L126" s="115"/>
      <c r="M126" s="201"/>
      <c r="N126" s="114"/>
      <c r="O126" s="114"/>
    </row>
    <row r="127" spans="1:15" ht="12.75" customHeight="1" x14ac:dyDescent="0.2">
      <c r="A127" s="66"/>
      <c r="B127" s="79">
        <v>117</v>
      </c>
      <c r="C127" s="48" t="s">
        <v>91</v>
      </c>
      <c r="D127" s="7" t="s">
        <v>296</v>
      </c>
      <c r="E127" s="9" t="s">
        <v>36</v>
      </c>
      <c r="F127" s="6"/>
      <c r="G127" s="6"/>
      <c r="H127" s="124"/>
      <c r="I127" s="122"/>
      <c r="J127" s="114"/>
      <c r="K127" s="114"/>
      <c r="L127" s="115"/>
      <c r="M127" s="201"/>
      <c r="N127" s="114"/>
      <c r="O127" s="114"/>
    </row>
    <row r="128" spans="1:15" ht="12.75" customHeight="1" x14ac:dyDescent="0.2">
      <c r="A128" s="66"/>
      <c r="B128" s="79">
        <v>118</v>
      </c>
      <c r="C128" s="48" t="s">
        <v>1055</v>
      </c>
      <c r="D128" s="7" t="s">
        <v>1056</v>
      </c>
      <c r="E128" s="9" t="s">
        <v>436</v>
      </c>
      <c r="F128" s="6"/>
      <c r="G128" s="6"/>
      <c r="H128" s="124"/>
      <c r="I128" s="122"/>
      <c r="J128" s="114"/>
      <c r="K128" s="114"/>
      <c r="L128" s="115"/>
      <c r="M128" s="201"/>
      <c r="N128" s="114"/>
      <c r="O128" s="114"/>
    </row>
    <row r="129" spans="1:15" ht="12.75" customHeight="1" x14ac:dyDescent="0.2">
      <c r="A129" s="66"/>
      <c r="B129" s="79">
        <v>119</v>
      </c>
      <c r="C129" s="48" t="s">
        <v>220</v>
      </c>
      <c r="D129" s="7" t="s">
        <v>319</v>
      </c>
      <c r="E129" s="9" t="s">
        <v>41</v>
      </c>
      <c r="F129" s="6"/>
      <c r="G129" s="6"/>
      <c r="H129" s="124"/>
      <c r="I129" s="122"/>
      <c r="J129" s="114"/>
      <c r="K129" s="114"/>
      <c r="L129" s="115"/>
      <c r="M129" s="201"/>
      <c r="N129" s="114"/>
      <c r="O129" s="114"/>
    </row>
    <row r="130" spans="1:15" ht="12.75" customHeight="1" x14ac:dyDescent="0.2">
      <c r="A130" s="66"/>
      <c r="B130" s="79">
        <v>120</v>
      </c>
      <c r="C130" s="48" t="s">
        <v>92</v>
      </c>
      <c r="D130" s="7" t="s">
        <v>315</v>
      </c>
      <c r="E130" s="9" t="s">
        <v>36</v>
      </c>
      <c r="F130" s="6"/>
      <c r="G130" s="6"/>
      <c r="H130" s="124"/>
      <c r="I130" s="122"/>
      <c r="J130" s="114"/>
      <c r="K130" s="114"/>
      <c r="L130" s="115"/>
      <c r="M130" s="201"/>
      <c r="N130" s="114"/>
      <c r="O130" s="114"/>
    </row>
    <row r="131" spans="1:15" ht="12.75" customHeight="1" x14ac:dyDescent="0.2">
      <c r="A131" s="66"/>
      <c r="B131" s="79">
        <v>121</v>
      </c>
      <c r="C131" s="48" t="s">
        <v>93</v>
      </c>
      <c r="D131" s="7" t="s">
        <v>307</v>
      </c>
      <c r="E131" s="9" t="s">
        <v>36</v>
      </c>
      <c r="F131" s="6"/>
      <c r="G131" s="6"/>
      <c r="H131" s="124"/>
      <c r="I131" s="122"/>
      <c r="J131" s="114"/>
      <c r="K131" s="114"/>
      <c r="L131" s="115"/>
      <c r="M131" s="201"/>
      <c r="N131" s="114"/>
      <c r="O131" s="114"/>
    </row>
    <row r="132" spans="1:15" ht="12.75" customHeight="1" x14ac:dyDescent="0.2">
      <c r="A132" s="66"/>
      <c r="B132" s="79">
        <v>122</v>
      </c>
      <c r="C132" s="48" t="s">
        <v>94</v>
      </c>
      <c r="D132" s="7" t="s">
        <v>298</v>
      </c>
      <c r="E132" s="9" t="s">
        <v>44</v>
      </c>
      <c r="F132" s="6"/>
      <c r="G132" s="6"/>
      <c r="H132" s="124"/>
      <c r="I132" s="122"/>
      <c r="J132" s="114"/>
      <c r="K132" s="114"/>
      <c r="L132" s="115"/>
      <c r="M132" s="201"/>
      <c r="N132" s="114"/>
      <c r="O132" s="114"/>
    </row>
    <row r="133" spans="1:15" ht="12.75" customHeight="1" x14ac:dyDescent="0.2">
      <c r="A133" s="66"/>
      <c r="B133" s="79">
        <v>123</v>
      </c>
      <c r="C133" s="48" t="s">
        <v>838</v>
      </c>
      <c r="D133" s="7" t="s">
        <v>310</v>
      </c>
      <c r="E133" s="9" t="s">
        <v>41</v>
      </c>
      <c r="F133" s="6"/>
      <c r="G133" s="6"/>
      <c r="H133" s="124"/>
      <c r="I133" s="122"/>
      <c r="J133" s="114"/>
      <c r="K133" s="114"/>
      <c r="L133" s="115"/>
      <c r="M133" s="201"/>
      <c r="N133" s="114"/>
      <c r="O133" s="114"/>
    </row>
    <row r="134" spans="1:15" ht="12.75" customHeight="1" x14ac:dyDescent="0.2">
      <c r="A134" s="66"/>
      <c r="B134" s="79">
        <v>124</v>
      </c>
      <c r="C134" s="48" t="s">
        <v>779</v>
      </c>
      <c r="D134" s="7" t="s">
        <v>780</v>
      </c>
      <c r="E134" s="9" t="s">
        <v>36</v>
      </c>
      <c r="F134" s="6"/>
      <c r="G134" s="6"/>
      <c r="H134" s="124"/>
      <c r="I134" s="122"/>
      <c r="J134" s="114"/>
      <c r="K134" s="114"/>
      <c r="L134" s="115"/>
      <c r="M134" s="201"/>
      <c r="N134" s="114"/>
      <c r="O134" s="114"/>
    </row>
    <row r="135" spans="1:15" ht="15" customHeight="1" x14ac:dyDescent="0.2">
      <c r="A135" s="66"/>
      <c r="B135" s="79">
        <v>125</v>
      </c>
      <c r="C135" s="48" t="s">
        <v>525</v>
      </c>
      <c r="D135" s="7" t="s">
        <v>526</v>
      </c>
      <c r="E135" s="9" t="s">
        <v>36</v>
      </c>
      <c r="F135" s="6"/>
      <c r="G135" s="6"/>
      <c r="H135" s="124"/>
      <c r="I135" s="122"/>
      <c r="J135" s="114"/>
      <c r="K135" s="114"/>
      <c r="L135" s="115"/>
      <c r="M135" s="201"/>
      <c r="N135" s="114"/>
      <c r="O135" s="114"/>
    </row>
    <row r="136" spans="1:15" ht="15" customHeight="1" x14ac:dyDescent="0.2">
      <c r="A136" s="66"/>
      <c r="B136" s="79">
        <v>126</v>
      </c>
      <c r="C136" s="48" t="s">
        <v>1091</v>
      </c>
      <c r="D136" s="7" t="s">
        <v>1092</v>
      </c>
      <c r="E136" s="9" t="s">
        <v>36</v>
      </c>
      <c r="F136" s="6"/>
      <c r="G136" s="6"/>
      <c r="H136" s="124"/>
      <c r="I136" s="122"/>
      <c r="J136" s="114"/>
      <c r="K136" s="114"/>
      <c r="L136" s="115"/>
      <c r="M136" s="201"/>
      <c r="N136" s="114"/>
      <c r="O136" s="114"/>
    </row>
    <row r="137" spans="1:15" ht="12.75" customHeight="1" x14ac:dyDescent="0.2">
      <c r="A137" s="66"/>
      <c r="B137" s="79">
        <v>127</v>
      </c>
      <c r="C137" s="48" t="s">
        <v>95</v>
      </c>
      <c r="D137" s="7" t="s">
        <v>316</v>
      </c>
      <c r="E137" s="9" t="s">
        <v>36</v>
      </c>
      <c r="F137" s="6"/>
      <c r="G137" s="6"/>
      <c r="H137" s="124"/>
      <c r="I137" s="122"/>
      <c r="J137" s="114"/>
      <c r="K137" s="114"/>
      <c r="L137" s="115"/>
      <c r="M137" s="201"/>
      <c r="N137" s="114"/>
      <c r="O137" s="114"/>
    </row>
    <row r="138" spans="1:15" ht="12.75" customHeight="1" x14ac:dyDescent="0.2">
      <c r="A138" s="66"/>
      <c r="B138" s="79">
        <v>128</v>
      </c>
      <c r="C138" s="48" t="s">
        <v>702</v>
      </c>
      <c r="D138" s="7" t="s">
        <v>323</v>
      </c>
      <c r="E138" s="9" t="s">
        <v>41</v>
      </c>
      <c r="F138" s="6"/>
      <c r="G138" s="6"/>
      <c r="H138" s="124"/>
      <c r="I138" s="122"/>
      <c r="J138" s="114"/>
      <c r="K138" s="114"/>
      <c r="L138" s="115"/>
      <c r="M138" s="201"/>
      <c r="N138" s="114"/>
      <c r="O138" s="114"/>
    </row>
    <row r="139" spans="1:15" ht="12.75" customHeight="1" x14ac:dyDescent="0.2">
      <c r="A139" s="66"/>
      <c r="B139" s="79">
        <v>129</v>
      </c>
      <c r="C139" s="48" t="s">
        <v>96</v>
      </c>
      <c r="D139" s="7" t="s">
        <v>304</v>
      </c>
      <c r="E139" s="9" t="s">
        <v>36</v>
      </c>
      <c r="F139" s="6"/>
      <c r="G139" s="6"/>
      <c r="H139" s="124"/>
      <c r="I139" s="122"/>
      <c r="J139" s="114"/>
      <c r="K139" s="114"/>
      <c r="L139" s="115"/>
      <c r="M139" s="201"/>
      <c r="N139" s="114"/>
      <c r="O139" s="114"/>
    </row>
    <row r="140" spans="1:15" ht="12.75" customHeight="1" x14ac:dyDescent="0.2">
      <c r="A140" s="66"/>
      <c r="B140" s="79">
        <v>130</v>
      </c>
      <c r="C140" s="48" t="s">
        <v>989</v>
      </c>
      <c r="D140" s="110">
        <v>1</v>
      </c>
      <c r="E140" s="9" t="s">
        <v>436</v>
      </c>
      <c r="F140" s="6"/>
      <c r="G140" s="6"/>
      <c r="H140" s="124"/>
      <c r="I140" s="122"/>
      <c r="J140" s="114"/>
      <c r="K140" s="114"/>
      <c r="L140" s="115"/>
      <c r="M140" s="201"/>
      <c r="N140" s="126"/>
      <c r="O140" s="126"/>
    </row>
    <row r="141" spans="1:15" ht="12.75" customHeight="1" x14ac:dyDescent="0.2">
      <c r="A141" s="66"/>
      <c r="B141" s="79">
        <v>131</v>
      </c>
      <c r="C141" s="48" t="s">
        <v>1214</v>
      </c>
      <c r="D141" s="110" t="s">
        <v>915</v>
      </c>
      <c r="E141" s="9" t="s">
        <v>436</v>
      </c>
      <c r="F141" s="6"/>
      <c r="G141" s="6"/>
      <c r="H141" s="124"/>
      <c r="I141" s="122"/>
      <c r="J141" s="114"/>
      <c r="K141" s="114"/>
      <c r="L141" s="115"/>
      <c r="M141" s="201"/>
      <c r="N141" s="126"/>
      <c r="O141" s="126"/>
    </row>
    <row r="142" spans="1:15" ht="12.75" customHeight="1" x14ac:dyDescent="0.2">
      <c r="A142" s="66"/>
      <c r="B142" s="79">
        <v>132</v>
      </c>
      <c r="C142" s="48" t="s">
        <v>438</v>
      </c>
      <c r="D142" s="42"/>
      <c r="E142" s="9" t="s">
        <v>439</v>
      </c>
      <c r="F142" s="42"/>
      <c r="G142" s="42"/>
      <c r="H142" s="127"/>
      <c r="I142" s="128"/>
      <c r="J142" s="129"/>
      <c r="K142" s="129"/>
      <c r="L142" s="131"/>
      <c r="M142" s="123"/>
      <c r="N142" s="126"/>
      <c r="O142" s="126"/>
    </row>
    <row r="143" spans="1:15" ht="12.75" customHeight="1" x14ac:dyDescent="0.2">
      <c r="A143" s="66"/>
      <c r="B143" s="79">
        <v>133</v>
      </c>
      <c r="C143" s="48" t="s">
        <v>223</v>
      </c>
      <c r="D143" s="42" t="s">
        <v>320</v>
      </c>
      <c r="E143" s="9" t="s">
        <v>44</v>
      </c>
      <c r="F143" s="42"/>
      <c r="G143" s="42"/>
      <c r="H143" s="127"/>
      <c r="I143" s="128"/>
      <c r="J143" s="129"/>
      <c r="K143" s="129"/>
      <c r="L143" s="131"/>
      <c r="M143" s="123"/>
      <c r="N143" s="126"/>
      <c r="O143" s="126"/>
    </row>
    <row r="144" spans="1:15" ht="12.75" customHeight="1" x14ac:dyDescent="0.2">
      <c r="A144" s="66"/>
      <c r="B144" s="79">
        <v>134</v>
      </c>
      <c r="C144" s="48" t="s">
        <v>97</v>
      </c>
      <c r="D144" s="7" t="s">
        <v>327</v>
      </c>
      <c r="E144" s="9" t="s">
        <v>41</v>
      </c>
      <c r="F144" s="6"/>
      <c r="G144" s="6"/>
      <c r="H144" s="124"/>
      <c r="I144" s="122"/>
      <c r="J144" s="114"/>
      <c r="K144" s="114"/>
      <c r="L144" s="115"/>
      <c r="M144" s="201"/>
      <c r="N144" s="114"/>
      <c r="O144" s="114"/>
    </row>
    <row r="145" spans="1:15" ht="12.75" customHeight="1" x14ac:dyDescent="0.2">
      <c r="A145" s="66"/>
      <c r="B145" s="79">
        <v>135</v>
      </c>
      <c r="C145" s="48" t="s">
        <v>1057</v>
      </c>
      <c r="D145" s="7" t="s">
        <v>1058</v>
      </c>
      <c r="E145" s="9" t="s">
        <v>36</v>
      </c>
      <c r="F145" s="6"/>
      <c r="G145" s="6"/>
      <c r="H145" s="124"/>
      <c r="I145" s="122"/>
      <c r="J145" s="114"/>
      <c r="K145" s="114"/>
      <c r="L145" s="115"/>
      <c r="M145" s="201"/>
      <c r="N145" s="114"/>
      <c r="O145" s="114"/>
    </row>
    <row r="146" spans="1:15" ht="12.75" customHeight="1" x14ac:dyDescent="0.2">
      <c r="A146" s="66"/>
      <c r="B146" s="79">
        <v>136</v>
      </c>
      <c r="C146" s="48" t="s">
        <v>98</v>
      </c>
      <c r="D146" s="7" t="s">
        <v>317</v>
      </c>
      <c r="E146" s="9" t="s">
        <v>279</v>
      </c>
      <c r="F146" s="6"/>
      <c r="G146" s="6"/>
      <c r="H146" s="124"/>
      <c r="I146" s="122"/>
      <c r="J146" s="114"/>
      <c r="K146" s="114"/>
      <c r="L146" s="115"/>
      <c r="M146" s="201"/>
      <c r="N146" s="114"/>
      <c r="O146" s="114"/>
    </row>
    <row r="147" spans="1:15" ht="12.75" customHeight="1" x14ac:dyDescent="0.2">
      <c r="A147" s="66"/>
      <c r="B147" s="79">
        <v>137</v>
      </c>
      <c r="C147" s="48" t="s">
        <v>99</v>
      </c>
      <c r="D147" s="7" t="s">
        <v>420</v>
      </c>
      <c r="E147" s="9" t="s">
        <v>41</v>
      </c>
      <c r="F147" s="6"/>
      <c r="G147" s="6"/>
      <c r="H147" s="124"/>
      <c r="I147" s="122"/>
      <c r="J147" s="114"/>
      <c r="K147" s="114"/>
      <c r="L147" s="115"/>
      <c r="M147" s="201"/>
      <c r="N147" s="114"/>
      <c r="O147" s="114"/>
    </row>
    <row r="148" spans="1:15" ht="12.75" customHeight="1" x14ac:dyDescent="0.2">
      <c r="A148" s="66"/>
      <c r="B148" s="79">
        <v>138</v>
      </c>
      <c r="C148" s="48" t="s">
        <v>100</v>
      </c>
      <c r="D148" s="7" t="s">
        <v>318</v>
      </c>
      <c r="E148" s="9" t="s">
        <v>44</v>
      </c>
      <c r="F148" s="6"/>
      <c r="G148" s="6"/>
      <c r="H148" s="124"/>
      <c r="I148" s="122"/>
      <c r="J148" s="114"/>
      <c r="K148" s="114"/>
      <c r="L148" s="115"/>
      <c r="M148" s="201"/>
      <c r="N148" s="114"/>
      <c r="O148" s="114"/>
    </row>
    <row r="149" spans="1:15" ht="12.75" customHeight="1" x14ac:dyDescent="0.2">
      <c r="A149" s="66"/>
      <c r="B149" s="79">
        <v>139</v>
      </c>
      <c r="C149" s="48" t="s">
        <v>1257</v>
      </c>
      <c r="D149" s="7" t="s">
        <v>1258</v>
      </c>
      <c r="E149" s="9" t="s">
        <v>436</v>
      </c>
      <c r="F149" s="6"/>
      <c r="G149" s="6"/>
      <c r="H149" s="124"/>
      <c r="I149" s="122"/>
      <c r="J149" s="114"/>
      <c r="K149" s="114"/>
      <c r="L149" s="115"/>
      <c r="M149" s="201"/>
      <c r="N149" s="114"/>
      <c r="O149" s="114"/>
    </row>
    <row r="150" spans="1:15" ht="12.75" customHeight="1" x14ac:dyDescent="0.2">
      <c r="A150" s="66"/>
      <c r="B150" s="79">
        <v>140</v>
      </c>
      <c r="C150" s="48" t="s">
        <v>1123</v>
      </c>
      <c r="D150" s="7" t="s">
        <v>298</v>
      </c>
      <c r="E150" s="9" t="s">
        <v>44</v>
      </c>
      <c r="F150" s="6"/>
      <c r="G150" s="6"/>
      <c r="H150" s="124"/>
      <c r="I150" s="122"/>
      <c r="J150" s="114"/>
      <c r="K150" s="114"/>
      <c r="L150" s="115"/>
      <c r="M150" s="201"/>
      <c r="N150" s="114"/>
      <c r="O150" s="114"/>
    </row>
    <row r="151" spans="1:15" ht="12.75" customHeight="1" x14ac:dyDescent="0.2">
      <c r="A151" s="66"/>
      <c r="B151" s="79">
        <v>141</v>
      </c>
      <c r="C151" s="48" t="s">
        <v>908</v>
      </c>
      <c r="D151" s="7" t="s">
        <v>909</v>
      </c>
      <c r="E151" s="9" t="s">
        <v>36</v>
      </c>
      <c r="F151" s="6"/>
      <c r="G151" s="6"/>
      <c r="H151" s="124"/>
      <c r="I151" s="122"/>
      <c r="J151" s="114"/>
      <c r="K151" s="114"/>
      <c r="L151" s="115"/>
      <c r="M151" s="201"/>
      <c r="N151" s="114"/>
      <c r="O151" s="114"/>
    </row>
    <row r="152" spans="1:15" ht="12.75" customHeight="1" x14ac:dyDescent="0.2">
      <c r="A152" s="66"/>
      <c r="B152" s="79">
        <v>142</v>
      </c>
      <c r="C152" s="48" t="s">
        <v>282</v>
      </c>
      <c r="D152" s="7" t="s">
        <v>290</v>
      </c>
      <c r="E152" s="9" t="s">
        <v>44</v>
      </c>
      <c r="F152" s="6"/>
      <c r="G152" s="6"/>
      <c r="H152" s="124"/>
      <c r="I152" s="122"/>
      <c r="J152" s="114"/>
      <c r="K152" s="114"/>
      <c r="L152" s="115"/>
      <c r="M152" s="201"/>
      <c r="N152" s="114"/>
      <c r="O152" s="114"/>
    </row>
    <row r="153" spans="1:15" ht="12.75" customHeight="1" x14ac:dyDescent="0.2">
      <c r="A153" s="66"/>
      <c r="B153" s="79">
        <v>143</v>
      </c>
      <c r="C153" s="48" t="s">
        <v>101</v>
      </c>
      <c r="D153" s="7"/>
      <c r="E153" s="9" t="s">
        <v>41</v>
      </c>
      <c r="F153" s="6"/>
      <c r="G153" s="6"/>
      <c r="H153" s="124"/>
      <c r="I153" s="122"/>
      <c r="J153" s="114"/>
      <c r="K153" s="114"/>
      <c r="L153" s="115"/>
      <c r="M153" s="201"/>
      <c r="N153" s="114"/>
      <c r="O153" s="114"/>
    </row>
    <row r="154" spans="1:15" ht="12.75" customHeight="1" x14ac:dyDescent="0.2">
      <c r="A154" s="66"/>
      <c r="B154" s="79">
        <v>144</v>
      </c>
      <c r="C154" s="48" t="s">
        <v>102</v>
      </c>
      <c r="D154" s="7" t="s">
        <v>286</v>
      </c>
      <c r="E154" s="9" t="s">
        <v>41</v>
      </c>
      <c r="F154" s="6"/>
      <c r="G154" s="6"/>
      <c r="H154" s="124"/>
      <c r="I154" s="122"/>
      <c r="J154" s="114"/>
      <c r="K154" s="114"/>
      <c r="L154" s="115"/>
      <c r="M154" s="201"/>
      <c r="N154" s="114"/>
      <c r="O154" s="114"/>
    </row>
    <row r="155" spans="1:15" ht="12.75" customHeight="1" x14ac:dyDescent="0.2">
      <c r="A155" s="66"/>
      <c r="B155" s="79">
        <v>145</v>
      </c>
      <c r="C155" s="48" t="s">
        <v>613</v>
      </c>
      <c r="D155" s="7" t="s">
        <v>566</v>
      </c>
      <c r="E155" s="9" t="s">
        <v>36</v>
      </c>
      <c r="F155" s="6"/>
      <c r="G155" s="6"/>
      <c r="H155" s="124"/>
      <c r="I155" s="122"/>
      <c r="J155" s="114"/>
      <c r="K155" s="114"/>
      <c r="L155" s="115"/>
      <c r="M155" s="201"/>
      <c r="N155" s="114"/>
      <c r="O155" s="114"/>
    </row>
    <row r="156" spans="1:15" ht="12.75" customHeight="1" x14ac:dyDescent="0.2">
      <c r="A156" s="66"/>
      <c r="B156" s="79">
        <v>146</v>
      </c>
      <c r="C156" s="48" t="s">
        <v>489</v>
      </c>
      <c r="D156" s="7"/>
      <c r="E156" s="9" t="s">
        <v>85</v>
      </c>
      <c r="F156" s="6"/>
      <c r="G156" s="6"/>
      <c r="H156" s="124"/>
      <c r="I156" s="122"/>
      <c r="J156" s="114"/>
      <c r="K156" s="114"/>
      <c r="L156" s="115"/>
      <c r="M156" s="201"/>
      <c r="N156" s="114"/>
      <c r="O156" s="114"/>
    </row>
    <row r="157" spans="1:15" ht="12.75" customHeight="1" x14ac:dyDescent="0.2">
      <c r="A157" s="66"/>
      <c r="B157" s="79">
        <v>147</v>
      </c>
      <c r="C157" s="48" t="s">
        <v>251</v>
      </c>
      <c r="D157" s="7"/>
      <c r="E157" s="9" t="s">
        <v>41</v>
      </c>
      <c r="F157" s="6"/>
      <c r="G157" s="6"/>
      <c r="H157" s="124"/>
      <c r="I157" s="122"/>
      <c r="J157" s="114"/>
      <c r="K157" s="114"/>
      <c r="L157" s="115"/>
      <c r="M157" s="201"/>
      <c r="N157" s="114"/>
      <c r="O157" s="114"/>
    </row>
    <row r="158" spans="1:15" ht="12.75" customHeight="1" x14ac:dyDescent="0.2">
      <c r="A158" s="66"/>
      <c r="B158" s="79">
        <v>148</v>
      </c>
      <c r="C158" s="48" t="s">
        <v>1275</v>
      </c>
      <c r="D158" s="7" t="s">
        <v>1276</v>
      </c>
      <c r="E158" s="9" t="s">
        <v>41</v>
      </c>
      <c r="F158" s="6"/>
      <c r="G158" s="6"/>
      <c r="H158" s="124"/>
      <c r="I158" s="122"/>
      <c r="J158" s="114"/>
      <c r="K158" s="114"/>
      <c r="L158" s="115"/>
      <c r="M158" s="201"/>
      <c r="N158" s="114"/>
      <c r="O158" s="114"/>
    </row>
    <row r="159" spans="1:15" ht="12.75" customHeight="1" x14ac:dyDescent="0.2">
      <c r="A159" s="66"/>
      <c r="B159" s="79">
        <v>149</v>
      </c>
      <c r="C159" s="48" t="s">
        <v>1277</v>
      </c>
      <c r="D159" s="7" t="s">
        <v>298</v>
      </c>
      <c r="E159" s="9" t="s">
        <v>436</v>
      </c>
      <c r="F159" s="6"/>
      <c r="G159" s="6"/>
      <c r="H159" s="124"/>
      <c r="I159" s="122"/>
      <c r="J159" s="114"/>
      <c r="K159" s="114"/>
      <c r="L159" s="115"/>
      <c r="M159" s="201"/>
      <c r="N159" s="114"/>
      <c r="O159" s="114"/>
    </row>
    <row r="160" spans="1:15" ht="12.75" customHeight="1" x14ac:dyDescent="0.2">
      <c r="A160" s="66"/>
      <c r="B160" s="79">
        <v>150</v>
      </c>
      <c r="C160" s="48" t="s">
        <v>104</v>
      </c>
      <c r="D160" s="7" t="s">
        <v>304</v>
      </c>
      <c r="E160" s="9" t="s">
        <v>36</v>
      </c>
      <c r="F160" s="6"/>
      <c r="G160" s="6"/>
      <c r="H160" s="124"/>
      <c r="I160" s="122"/>
      <c r="J160" s="114"/>
      <c r="K160" s="114"/>
      <c r="L160" s="115"/>
      <c r="M160" s="201"/>
      <c r="N160" s="114"/>
      <c r="O160" s="114"/>
    </row>
    <row r="161" spans="1:15" ht="12.75" customHeight="1" x14ac:dyDescent="0.2">
      <c r="A161" s="66"/>
      <c r="B161" s="79">
        <v>151</v>
      </c>
      <c r="C161" s="48" t="s">
        <v>105</v>
      </c>
      <c r="D161" s="7" t="s">
        <v>307</v>
      </c>
      <c r="E161" s="9" t="s">
        <v>36</v>
      </c>
      <c r="F161" s="6"/>
      <c r="G161" s="6"/>
      <c r="H161" s="124"/>
      <c r="I161" s="122"/>
      <c r="J161" s="114"/>
      <c r="K161" s="114"/>
      <c r="L161" s="115"/>
      <c r="M161" s="201"/>
      <c r="N161" s="114"/>
      <c r="O161" s="114"/>
    </row>
    <row r="162" spans="1:15" ht="12.75" customHeight="1" x14ac:dyDescent="0.2">
      <c r="A162" s="66"/>
      <c r="B162" s="79">
        <v>152</v>
      </c>
      <c r="C162" s="48" t="s">
        <v>888</v>
      </c>
      <c r="D162" s="7" t="s">
        <v>307</v>
      </c>
      <c r="E162" s="9" t="s">
        <v>36</v>
      </c>
      <c r="F162" s="6"/>
      <c r="G162" s="6"/>
      <c r="H162" s="124"/>
      <c r="I162" s="122"/>
      <c r="J162" s="114"/>
      <c r="K162" s="114"/>
      <c r="L162" s="115"/>
      <c r="M162" s="201"/>
      <c r="N162" s="114"/>
      <c r="O162" s="114"/>
    </row>
    <row r="163" spans="1:15" ht="12.75" customHeight="1" x14ac:dyDescent="0.2">
      <c r="A163" s="66"/>
      <c r="B163" s="79">
        <v>153</v>
      </c>
      <c r="C163" s="48" t="s">
        <v>106</v>
      </c>
      <c r="D163" s="7" t="s">
        <v>307</v>
      </c>
      <c r="E163" s="9" t="s">
        <v>36</v>
      </c>
      <c r="F163" s="6"/>
      <c r="G163" s="6"/>
      <c r="H163" s="124"/>
      <c r="I163" s="122"/>
      <c r="J163" s="114"/>
      <c r="K163" s="114"/>
      <c r="L163" s="115"/>
      <c r="M163" s="201"/>
      <c r="N163" s="114"/>
      <c r="O163" s="114"/>
    </row>
    <row r="164" spans="1:15" ht="12.75" customHeight="1" x14ac:dyDescent="0.2">
      <c r="A164" s="66"/>
      <c r="B164" s="79">
        <v>154</v>
      </c>
      <c r="C164" s="48" t="s">
        <v>700</v>
      </c>
      <c r="D164" s="7"/>
      <c r="E164" s="9" t="s">
        <v>41</v>
      </c>
      <c r="F164" s="6"/>
      <c r="G164" s="6"/>
      <c r="H164" s="124"/>
      <c r="I164" s="122"/>
      <c r="J164" s="114"/>
      <c r="K164" s="114"/>
      <c r="L164" s="115"/>
      <c r="M164" s="201"/>
      <c r="N164" s="114"/>
      <c r="O164" s="114"/>
    </row>
    <row r="165" spans="1:15" ht="14.25" customHeight="1" x14ac:dyDescent="0.2">
      <c r="A165" s="66"/>
      <c r="B165" s="79">
        <v>155</v>
      </c>
      <c r="C165" s="48" t="s">
        <v>1172</v>
      </c>
      <c r="D165" s="7" t="s">
        <v>1173</v>
      </c>
      <c r="E165" s="9" t="s">
        <v>280</v>
      </c>
      <c r="F165" s="6"/>
      <c r="G165" s="6"/>
      <c r="H165" s="124"/>
      <c r="I165" s="122"/>
      <c r="J165" s="114"/>
      <c r="K165" s="114"/>
      <c r="L165" s="115"/>
      <c r="M165" s="201"/>
      <c r="N165" s="114"/>
      <c r="O165" s="114"/>
    </row>
    <row r="166" spans="1:15" ht="12.75" customHeight="1" x14ac:dyDescent="0.2">
      <c r="A166" s="66"/>
      <c r="B166" s="79">
        <v>156</v>
      </c>
      <c r="C166" s="48" t="s">
        <v>1146</v>
      </c>
      <c r="D166" s="7" t="s">
        <v>1147</v>
      </c>
      <c r="E166" s="9" t="s">
        <v>36</v>
      </c>
      <c r="F166" s="6"/>
      <c r="G166" s="6"/>
      <c r="H166" s="124"/>
      <c r="I166" s="122"/>
      <c r="J166" s="114"/>
      <c r="K166" s="114"/>
      <c r="L166" s="115"/>
      <c r="M166" s="201"/>
      <c r="N166" s="114"/>
      <c r="O166" s="114"/>
    </row>
    <row r="167" spans="1:15" ht="12.75" customHeight="1" x14ac:dyDescent="0.2">
      <c r="A167" s="66"/>
      <c r="B167" s="79">
        <v>157</v>
      </c>
      <c r="C167" s="48" t="s">
        <v>1059</v>
      </c>
      <c r="D167" s="7" t="s">
        <v>294</v>
      </c>
      <c r="E167" s="9" t="s">
        <v>41</v>
      </c>
      <c r="F167" s="6"/>
      <c r="G167" s="6"/>
      <c r="H167" s="124"/>
      <c r="I167" s="122"/>
      <c r="J167" s="114"/>
      <c r="K167" s="114"/>
      <c r="L167" s="115"/>
      <c r="M167" s="201"/>
      <c r="N167" s="114"/>
      <c r="O167" s="114"/>
    </row>
    <row r="168" spans="1:15" ht="12.75" customHeight="1" x14ac:dyDescent="0.2">
      <c r="A168" s="66"/>
      <c r="B168" s="79">
        <v>158</v>
      </c>
      <c r="C168" s="48" t="s">
        <v>781</v>
      </c>
      <c r="D168" s="7" t="s">
        <v>296</v>
      </c>
      <c r="E168" s="9" t="s">
        <v>36</v>
      </c>
      <c r="F168" s="6"/>
      <c r="G168" s="6"/>
      <c r="H168" s="124"/>
      <c r="I168" s="122"/>
      <c r="J168" s="114"/>
      <c r="K168" s="114"/>
      <c r="L168" s="115"/>
      <c r="M168" s="201"/>
      <c r="N168" s="114"/>
      <c r="O168" s="114"/>
    </row>
    <row r="169" spans="1:15" ht="12.75" customHeight="1" x14ac:dyDescent="0.2">
      <c r="A169" s="66"/>
      <c r="B169" s="79">
        <v>159</v>
      </c>
      <c r="C169" s="48" t="s">
        <v>858</v>
      </c>
      <c r="D169" s="7" t="s">
        <v>859</v>
      </c>
      <c r="E169" s="9" t="s">
        <v>44</v>
      </c>
      <c r="F169" s="6"/>
      <c r="G169" s="6"/>
      <c r="H169" s="124"/>
      <c r="I169" s="122"/>
      <c r="J169" s="114"/>
      <c r="K169" s="114"/>
      <c r="L169" s="115"/>
      <c r="M169" s="201"/>
      <c r="N169" s="114"/>
      <c r="O169" s="114"/>
    </row>
    <row r="170" spans="1:15" ht="12.75" customHeight="1" x14ac:dyDescent="0.2">
      <c r="A170" s="66"/>
      <c r="B170" s="79">
        <v>160</v>
      </c>
      <c r="C170" s="48" t="s">
        <v>108</v>
      </c>
      <c r="D170" s="7" t="s">
        <v>314</v>
      </c>
      <c r="E170" s="9" t="s">
        <v>198</v>
      </c>
      <c r="F170" s="6"/>
      <c r="G170" s="6"/>
      <c r="H170" s="124"/>
      <c r="I170" s="122"/>
      <c r="J170" s="114"/>
      <c r="K170" s="114"/>
      <c r="L170" s="115"/>
      <c r="M170" s="201"/>
      <c r="N170" s="114"/>
      <c r="O170" s="114"/>
    </row>
    <row r="171" spans="1:15" ht="12.75" customHeight="1" x14ac:dyDescent="0.2">
      <c r="A171" s="66"/>
      <c r="B171" s="79">
        <v>161</v>
      </c>
      <c r="C171" s="48" t="s">
        <v>109</v>
      </c>
      <c r="D171" s="7" t="s">
        <v>320</v>
      </c>
      <c r="E171" s="9" t="s">
        <v>44</v>
      </c>
      <c r="F171" s="6"/>
      <c r="G171" s="6"/>
      <c r="H171" s="124"/>
      <c r="I171" s="122"/>
      <c r="J171" s="114"/>
      <c r="K171" s="114"/>
      <c r="L171" s="115"/>
      <c r="M171" s="201"/>
      <c r="N171" s="114"/>
      <c r="O171" s="114"/>
    </row>
    <row r="172" spans="1:15" ht="12.75" customHeight="1" x14ac:dyDescent="0.2">
      <c r="A172" s="66"/>
      <c r="B172" s="79">
        <v>162</v>
      </c>
      <c r="C172" s="48" t="s">
        <v>716</v>
      </c>
      <c r="D172" s="7"/>
      <c r="E172" s="9" t="s">
        <v>41</v>
      </c>
      <c r="F172" s="6"/>
      <c r="G172" s="6"/>
      <c r="H172" s="124"/>
      <c r="I172" s="122"/>
      <c r="J172" s="114"/>
      <c r="K172" s="114"/>
      <c r="L172" s="115"/>
      <c r="M172" s="201"/>
      <c r="N172" s="114"/>
      <c r="O172" s="114"/>
    </row>
    <row r="173" spans="1:15" ht="12.75" customHeight="1" x14ac:dyDescent="0.2">
      <c r="A173" s="66"/>
      <c r="B173" s="79">
        <v>163</v>
      </c>
      <c r="C173" s="48" t="s">
        <v>110</v>
      </c>
      <c r="D173" s="7" t="s">
        <v>315</v>
      </c>
      <c r="E173" s="9" t="s">
        <v>36</v>
      </c>
      <c r="F173" s="6"/>
      <c r="G173" s="6"/>
      <c r="H173" s="124"/>
      <c r="I173" s="122"/>
      <c r="J173" s="114"/>
      <c r="K173" s="114"/>
      <c r="L173" s="115"/>
      <c r="M173" s="201"/>
      <c r="N173" s="114"/>
      <c r="O173" s="114"/>
    </row>
    <row r="174" spans="1:15" ht="12.75" customHeight="1" x14ac:dyDescent="0.2">
      <c r="A174" s="66"/>
      <c r="B174" s="79">
        <v>164</v>
      </c>
      <c r="C174" s="48" t="s">
        <v>111</v>
      </c>
      <c r="D174" s="7" t="s">
        <v>304</v>
      </c>
      <c r="E174" s="9" t="s">
        <v>36</v>
      </c>
      <c r="F174" s="6"/>
      <c r="G174" s="6"/>
      <c r="H174" s="124"/>
      <c r="I174" s="122"/>
      <c r="J174" s="114"/>
      <c r="K174" s="114"/>
      <c r="L174" s="115"/>
      <c r="M174" s="201"/>
      <c r="N174" s="114"/>
      <c r="O174" s="114"/>
    </row>
    <row r="175" spans="1:15" ht="12.75" customHeight="1" x14ac:dyDescent="0.2">
      <c r="A175" s="66"/>
      <c r="B175" s="79">
        <v>165</v>
      </c>
      <c r="C175" s="48" t="s">
        <v>112</v>
      </c>
      <c r="D175" s="7" t="s">
        <v>307</v>
      </c>
      <c r="E175" s="9" t="s">
        <v>36</v>
      </c>
      <c r="F175" s="6"/>
      <c r="G175" s="6"/>
      <c r="H175" s="124"/>
      <c r="I175" s="122"/>
      <c r="J175" s="114"/>
      <c r="K175" s="114"/>
      <c r="L175" s="115"/>
      <c r="M175" s="201"/>
      <c r="N175" s="114"/>
      <c r="O175" s="114"/>
    </row>
    <row r="176" spans="1:15" ht="12.75" customHeight="1" x14ac:dyDescent="0.2">
      <c r="A176" s="66"/>
      <c r="B176" s="79">
        <v>166</v>
      </c>
      <c r="C176" s="48" t="s">
        <v>491</v>
      </c>
      <c r="D176" s="7" t="s">
        <v>294</v>
      </c>
      <c r="E176" s="9" t="s">
        <v>279</v>
      </c>
      <c r="F176" s="6"/>
      <c r="G176" s="6"/>
      <c r="H176" s="124"/>
      <c r="I176" s="122"/>
      <c r="J176" s="114"/>
      <c r="K176" s="114"/>
      <c r="L176" s="115"/>
      <c r="M176" s="201"/>
      <c r="N176" s="114"/>
      <c r="O176" s="114"/>
    </row>
    <row r="177" spans="1:15" ht="12.75" customHeight="1" x14ac:dyDescent="0.2">
      <c r="A177" s="66"/>
      <c r="B177" s="79">
        <v>167</v>
      </c>
      <c r="C177" s="48" t="s">
        <v>852</v>
      </c>
      <c r="D177" s="7" t="s">
        <v>285</v>
      </c>
      <c r="E177" s="9" t="s">
        <v>85</v>
      </c>
      <c r="F177" s="6"/>
      <c r="G177" s="6"/>
      <c r="H177" s="124"/>
      <c r="I177" s="122"/>
      <c r="J177" s="114"/>
      <c r="K177" s="114"/>
      <c r="L177" s="115"/>
      <c r="M177" s="201"/>
      <c r="N177" s="114"/>
      <c r="O177" s="114"/>
    </row>
    <row r="178" spans="1:15" ht="12.75" customHeight="1" x14ac:dyDescent="0.2">
      <c r="A178" s="66"/>
      <c r="B178" s="79">
        <v>168</v>
      </c>
      <c r="C178" s="48" t="s">
        <v>737</v>
      </c>
      <c r="D178" s="7" t="s">
        <v>293</v>
      </c>
      <c r="E178" s="9" t="s">
        <v>44</v>
      </c>
      <c r="F178" s="6"/>
      <c r="G178" s="6"/>
      <c r="H178" s="124"/>
      <c r="I178" s="122"/>
      <c r="J178" s="114"/>
      <c r="K178" s="114"/>
      <c r="L178" s="115"/>
      <c r="M178" s="201"/>
      <c r="N178" s="114"/>
      <c r="O178" s="114"/>
    </row>
    <row r="179" spans="1:15" ht="12.75" customHeight="1" x14ac:dyDescent="0.2">
      <c r="A179" s="66"/>
      <c r="B179" s="79">
        <v>169</v>
      </c>
      <c r="C179" s="48" t="s">
        <v>901</v>
      </c>
      <c r="D179" s="7" t="s">
        <v>464</v>
      </c>
      <c r="E179" s="9" t="s">
        <v>279</v>
      </c>
      <c r="F179" s="6"/>
      <c r="G179" s="6"/>
      <c r="H179" s="124"/>
      <c r="I179" s="122"/>
      <c r="J179" s="114"/>
      <c r="K179" s="114"/>
      <c r="L179" s="115"/>
      <c r="M179" s="201"/>
      <c r="N179" s="114"/>
      <c r="O179" s="114"/>
    </row>
    <row r="180" spans="1:15" ht="12.75" customHeight="1" x14ac:dyDescent="0.2">
      <c r="A180" s="66"/>
      <c r="B180" s="79">
        <v>170</v>
      </c>
      <c r="C180" s="48" t="s">
        <v>253</v>
      </c>
      <c r="D180" s="7"/>
      <c r="E180" s="9" t="s">
        <v>236</v>
      </c>
      <c r="F180" s="6"/>
      <c r="G180" s="6"/>
      <c r="H180" s="124"/>
      <c r="I180" s="122"/>
      <c r="J180" s="114"/>
      <c r="K180" s="114"/>
      <c r="L180" s="115"/>
      <c r="M180" s="201"/>
      <c r="N180" s="114"/>
      <c r="O180" s="114"/>
    </row>
    <row r="181" spans="1:15" ht="12.75" customHeight="1" x14ac:dyDescent="0.2">
      <c r="A181" s="66"/>
      <c r="B181" s="79">
        <v>171</v>
      </c>
      <c r="C181" s="48" t="s">
        <v>984</v>
      </c>
      <c r="D181" s="7"/>
      <c r="E181" s="9" t="s">
        <v>85</v>
      </c>
      <c r="F181" s="6"/>
      <c r="G181" s="6"/>
      <c r="H181" s="124"/>
      <c r="I181" s="122"/>
      <c r="J181" s="114"/>
      <c r="K181" s="114"/>
      <c r="L181" s="115"/>
      <c r="M181" s="201"/>
      <c r="N181" s="114"/>
      <c r="O181" s="114"/>
    </row>
    <row r="182" spans="1:15" ht="12.75" customHeight="1" x14ac:dyDescent="0.2">
      <c r="A182" s="66"/>
      <c r="B182" s="79">
        <v>172</v>
      </c>
      <c r="C182" s="48" t="s">
        <v>1133</v>
      </c>
      <c r="D182" s="7" t="s">
        <v>285</v>
      </c>
      <c r="E182" s="9" t="s">
        <v>41</v>
      </c>
      <c r="F182" s="6"/>
      <c r="G182" s="6"/>
      <c r="H182" s="124"/>
      <c r="I182" s="122"/>
      <c r="J182" s="114"/>
      <c r="K182" s="114"/>
      <c r="L182" s="115"/>
      <c r="M182" s="201"/>
      <c r="N182" s="114"/>
      <c r="O182" s="114"/>
    </row>
    <row r="183" spans="1:15" ht="12.75" customHeight="1" x14ac:dyDescent="0.2">
      <c r="A183" s="66"/>
      <c r="B183" s="79">
        <v>173</v>
      </c>
      <c r="C183" s="48" t="s">
        <v>462</v>
      </c>
      <c r="D183" s="7"/>
      <c r="E183" s="9" t="s">
        <v>41</v>
      </c>
      <c r="F183" s="6"/>
      <c r="G183" s="6"/>
      <c r="H183" s="124"/>
      <c r="I183" s="122"/>
      <c r="J183" s="114"/>
      <c r="K183" s="114"/>
      <c r="L183" s="115"/>
      <c r="M183" s="201"/>
      <c r="N183" s="114"/>
      <c r="O183" s="114"/>
    </row>
    <row r="184" spans="1:15" ht="12.75" customHeight="1" x14ac:dyDescent="0.2">
      <c r="A184" s="66"/>
      <c r="B184" s="79">
        <v>174</v>
      </c>
      <c r="C184" s="48" t="s">
        <v>502</v>
      </c>
      <c r="D184" s="7" t="s">
        <v>503</v>
      </c>
      <c r="E184" s="9" t="s">
        <v>44</v>
      </c>
      <c r="F184" s="6"/>
      <c r="G184" s="6"/>
      <c r="H184" s="124"/>
      <c r="I184" s="122"/>
      <c r="J184" s="114"/>
      <c r="K184" s="114"/>
      <c r="L184" s="115"/>
      <c r="M184" s="201"/>
      <c r="N184" s="114"/>
      <c r="O184" s="114"/>
    </row>
    <row r="185" spans="1:15" ht="12.75" customHeight="1" x14ac:dyDescent="0.2">
      <c r="A185" s="66"/>
      <c r="B185" s="79">
        <v>175</v>
      </c>
      <c r="C185" s="48" t="s">
        <v>113</v>
      </c>
      <c r="D185" s="7" t="s">
        <v>305</v>
      </c>
      <c r="E185" s="9" t="s">
        <v>41</v>
      </c>
      <c r="F185" s="6"/>
      <c r="G185" s="6"/>
      <c r="H185" s="124"/>
      <c r="I185" s="122"/>
      <c r="J185" s="114"/>
      <c r="K185" s="114"/>
      <c r="L185" s="115"/>
      <c r="M185" s="201"/>
      <c r="N185" s="114"/>
      <c r="O185" s="114"/>
    </row>
    <row r="186" spans="1:15" ht="12.75" customHeight="1" x14ac:dyDescent="0.2">
      <c r="A186" s="66"/>
      <c r="B186" s="79">
        <v>176</v>
      </c>
      <c r="C186" s="48" t="s">
        <v>114</v>
      </c>
      <c r="D186" s="7" t="s">
        <v>320</v>
      </c>
      <c r="E186" s="9" t="s">
        <v>44</v>
      </c>
      <c r="F186" s="6"/>
      <c r="G186" s="6"/>
      <c r="H186" s="124"/>
      <c r="I186" s="122"/>
      <c r="J186" s="114"/>
      <c r="K186" s="114"/>
      <c r="L186" s="115"/>
      <c r="M186" s="201"/>
      <c r="N186" s="114"/>
      <c r="O186" s="114"/>
    </row>
    <row r="187" spans="1:15" ht="12.75" customHeight="1" x14ac:dyDescent="0.2">
      <c r="A187" s="66"/>
      <c r="B187" s="79">
        <v>177</v>
      </c>
      <c r="C187" s="48" t="s">
        <v>1120</v>
      </c>
      <c r="D187" s="7" t="s">
        <v>708</v>
      </c>
      <c r="E187" s="9" t="s">
        <v>36</v>
      </c>
      <c r="F187" s="6"/>
      <c r="G187" s="6"/>
      <c r="H187" s="124"/>
      <c r="I187" s="122"/>
      <c r="J187" s="114"/>
      <c r="K187" s="114"/>
      <c r="L187" s="115"/>
      <c r="M187" s="201"/>
      <c r="N187" s="114"/>
      <c r="O187" s="114"/>
    </row>
    <row r="188" spans="1:15" ht="12.75" customHeight="1" x14ac:dyDescent="0.2">
      <c r="A188" s="66"/>
      <c r="B188" s="79">
        <v>178</v>
      </c>
      <c r="C188" s="48" t="s">
        <v>115</v>
      </c>
      <c r="D188" s="7" t="s">
        <v>304</v>
      </c>
      <c r="E188" s="9" t="s">
        <v>36</v>
      </c>
      <c r="F188" s="6"/>
      <c r="G188" s="6"/>
      <c r="H188" s="124"/>
      <c r="I188" s="122"/>
      <c r="J188" s="114"/>
      <c r="K188" s="114"/>
      <c r="L188" s="115"/>
      <c r="M188" s="201"/>
      <c r="N188" s="114"/>
      <c r="O188" s="114"/>
    </row>
    <row r="189" spans="1:15" ht="12.75" customHeight="1" x14ac:dyDescent="0.2">
      <c r="A189" s="66"/>
      <c r="B189" s="79">
        <v>179</v>
      </c>
      <c r="C189" s="48" t="s">
        <v>116</v>
      </c>
      <c r="D189" s="7" t="s">
        <v>304</v>
      </c>
      <c r="E189" s="9" t="s">
        <v>36</v>
      </c>
      <c r="F189" s="6"/>
      <c r="G189" s="6"/>
      <c r="H189" s="124"/>
      <c r="I189" s="122"/>
      <c r="J189" s="114"/>
      <c r="K189" s="114"/>
      <c r="L189" s="115"/>
      <c r="M189" s="201"/>
      <c r="N189" s="114"/>
      <c r="O189" s="114"/>
    </row>
    <row r="190" spans="1:15" ht="12.75" customHeight="1" x14ac:dyDescent="0.2">
      <c r="A190" s="66"/>
      <c r="B190" s="79">
        <v>180</v>
      </c>
      <c r="C190" s="48" t="s">
        <v>839</v>
      </c>
      <c r="D190" s="7"/>
      <c r="E190" s="9" t="s">
        <v>85</v>
      </c>
      <c r="F190" s="6"/>
      <c r="G190" s="6"/>
      <c r="H190" s="124"/>
      <c r="I190" s="122"/>
      <c r="J190" s="114"/>
      <c r="K190" s="114"/>
      <c r="L190" s="115"/>
      <c r="M190" s="201"/>
      <c r="N190" s="114"/>
      <c r="O190" s="114"/>
    </row>
    <row r="191" spans="1:15" ht="12.75" customHeight="1" x14ac:dyDescent="0.2">
      <c r="A191" s="66"/>
      <c r="B191" s="79">
        <v>181</v>
      </c>
      <c r="C191" s="48" t="s">
        <v>117</v>
      </c>
      <c r="D191" s="7" t="s">
        <v>329</v>
      </c>
      <c r="E191" s="9" t="s">
        <v>41</v>
      </c>
      <c r="F191" s="6"/>
      <c r="G191" s="6"/>
      <c r="H191" s="124"/>
      <c r="I191" s="122"/>
      <c r="J191" s="114"/>
      <c r="K191" s="114"/>
      <c r="L191" s="115"/>
      <c r="M191" s="201"/>
      <c r="N191" s="114"/>
      <c r="O191" s="114"/>
    </row>
    <row r="192" spans="1:15" ht="12.75" customHeight="1" x14ac:dyDescent="0.2">
      <c r="A192" s="66"/>
      <c r="B192" s="79">
        <v>182</v>
      </c>
      <c r="C192" s="48" t="s">
        <v>118</v>
      </c>
      <c r="D192" s="7" t="s">
        <v>304</v>
      </c>
      <c r="E192" s="9" t="s">
        <v>41</v>
      </c>
      <c r="F192" s="6"/>
      <c r="G192" s="6"/>
      <c r="H192" s="124"/>
      <c r="I192" s="122"/>
      <c r="J192" s="114"/>
      <c r="K192" s="114"/>
      <c r="L192" s="115"/>
      <c r="M192" s="201"/>
      <c r="N192" s="114"/>
      <c r="O192" s="114"/>
    </row>
    <row r="193" spans="1:15" ht="12.75" customHeight="1" x14ac:dyDescent="0.2">
      <c r="A193" s="66"/>
      <c r="B193" s="79">
        <v>183</v>
      </c>
      <c r="C193" s="48" t="s">
        <v>119</v>
      </c>
      <c r="D193" s="7" t="s">
        <v>301</v>
      </c>
      <c r="E193" s="9" t="s">
        <v>41</v>
      </c>
      <c r="F193" s="6"/>
      <c r="G193" s="6"/>
      <c r="H193" s="124"/>
      <c r="I193" s="122"/>
      <c r="J193" s="114"/>
      <c r="K193" s="114"/>
      <c r="L193" s="115"/>
      <c r="M193" s="201"/>
      <c r="N193" s="114"/>
      <c r="O193" s="114"/>
    </row>
    <row r="194" spans="1:15" ht="12.75" customHeight="1" x14ac:dyDescent="0.2">
      <c r="A194" s="66"/>
      <c r="B194" s="79">
        <v>184</v>
      </c>
      <c r="C194" s="48" t="s">
        <v>252</v>
      </c>
      <c r="D194" s="42" t="s">
        <v>304</v>
      </c>
      <c r="E194" s="9" t="s">
        <v>36</v>
      </c>
      <c r="F194" s="42"/>
      <c r="G194" s="42"/>
      <c r="H194" s="127"/>
      <c r="I194" s="128"/>
      <c r="J194" s="129"/>
      <c r="K194" s="129"/>
      <c r="L194" s="131"/>
      <c r="M194" s="123"/>
      <c r="N194" s="126"/>
      <c r="O194" s="126"/>
    </row>
    <row r="195" spans="1:15" ht="12.75" customHeight="1" x14ac:dyDescent="0.2">
      <c r="A195" s="66"/>
      <c r="B195" s="79">
        <v>185</v>
      </c>
      <c r="C195" s="48" t="s">
        <v>253</v>
      </c>
      <c r="D195" s="42" t="s">
        <v>305</v>
      </c>
      <c r="E195" s="9" t="s">
        <v>236</v>
      </c>
      <c r="F195" s="42"/>
      <c r="G195" s="42"/>
      <c r="H195" s="127"/>
      <c r="I195" s="128"/>
      <c r="J195" s="129"/>
      <c r="K195" s="129"/>
      <c r="L195" s="131"/>
      <c r="M195" s="123"/>
      <c r="N195" s="126"/>
      <c r="O195" s="126"/>
    </row>
    <row r="196" spans="1:15" ht="12.75" customHeight="1" x14ac:dyDescent="0.2">
      <c r="A196" s="66"/>
      <c r="B196" s="79">
        <v>186</v>
      </c>
      <c r="C196" s="48" t="s">
        <v>254</v>
      </c>
      <c r="D196" s="42"/>
      <c r="E196" s="9" t="s">
        <v>197</v>
      </c>
      <c r="F196" s="42"/>
      <c r="G196" s="42"/>
      <c r="H196" s="127"/>
      <c r="I196" s="128"/>
      <c r="J196" s="129"/>
      <c r="K196" s="129"/>
      <c r="L196" s="131"/>
      <c r="M196" s="123"/>
      <c r="N196" s="126"/>
      <c r="O196" s="126"/>
    </row>
    <row r="197" spans="1:15" ht="12.75" customHeight="1" x14ac:dyDescent="0.2">
      <c r="A197" s="66"/>
      <c r="B197" s="79">
        <v>187</v>
      </c>
      <c r="C197" s="48" t="s">
        <v>255</v>
      </c>
      <c r="D197" s="42"/>
      <c r="E197" s="9" t="s">
        <v>44</v>
      </c>
      <c r="F197" s="42"/>
      <c r="G197" s="42"/>
      <c r="H197" s="127"/>
      <c r="I197" s="128"/>
      <c r="J197" s="129"/>
      <c r="K197" s="129"/>
      <c r="L197" s="131"/>
      <c r="M197" s="123"/>
      <c r="N197" s="126"/>
      <c r="O197" s="126"/>
    </row>
    <row r="198" spans="1:15" ht="12.75" customHeight="1" x14ac:dyDescent="0.2">
      <c r="A198" s="66"/>
      <c r="B198" s="79">
        <v>188</v>
      </c>
      <c r="C198" s="48" t="s">
        <v>1226</v>
      </c>
      <c r="D198" s="42" t="s">
        <v>1227</v>
      </c>
      <c r="E198" s="9" t="s">
        <v>280</v>
      </c>
      <c r="F198" s="42"/>
      <c r="G198" s="42"/>
      <c r="H198" s="127"/>
      <c r="I198" s="128"/>
      <c r="J198" s="129"/>
      <c r="K198" s="129"/>
      <c r="L198" s="131"/>
      <c r="M198" s="123"/>
      <c r="N198" s="126"/>
      <c r="O198" s="126"/>
    </row>
    <row r="199" spans="1:15" ht="12.75" customHeight="1" x14ac:dyDescent="0.2">
      <c r="A199" s="66"/>
      <c r="B199" s="79">
        <v>189</v>
      </c>
      <c r="C199" s="48" t="s">
        <v>256</v>
      </c>
      <c r="D199" s="42" t="s">
        <v>296</v>
      </c>
      <c r="E199" s="9" t="s">
        <v>36</v>
      </c>
      <c r="F199" s="42"/>
      <c r="G199" s="42"/>
      <c r="H199" s="127"/>
      <c r="I199" s="128"/>
      <c r="J199" s="129"/>
      <c r="K199" s="129"/>
      <c r="L199" s="131"/>
      <c r="M199" s="123"/>
      <c r="N199" s="126"/>
      <c r="O199" s="126"/>
    </row>
    <row r="200" spans="1:15" ht="12.75" customHeight="1" x14ac:dyDescent="0.2">
      <c r="A200" s="66"/>
      <c r="B200" s="79">
        <v>190</v>
      </c>
      <c r="C200" s="48" t="s">
        <v>782</v>
      </c>
      <c r="D200" s="42" t="s">
        <v>783</v>
      </c>
      <c r="E200" s="9" t="s">
        <v>36</v>
      </c>
      <c r="F200" s="42"/>
      <c r="G200" s="42"/>
      <c r="H200" s="127"/>
      <c r="I200" s="128"/>
      <c r="J200" s="129"/>
      <c r="K200" s="129"/>
      <c r="L200" s="131"/>
      <c r="M200" s="123"/>
      <c r="N200" s="126"/>
      <c r="O200" s="126"/>
    </row>
    <row r="201" spans="1:15" ht="12.75" customHeight="1" x14ac:dyDescent="0.2">
      <c r="A201" s="66"/>
      <c r="B201" s="79">
        <v>191</v>
      </c>
      <c r="C201" s="48" t="s">
        <v>492</v>
      </c>
      <c r="D201" s="7" t="s">
        <v>493</v>
      </c>
      <c r="E201" s="9" t="s">
        <v>279</v>
      </c>
      <c r="F201" s="6"/>
      <c r="G201" s="6"/>
      <c r="H201" s="124"/>
      <c r="I201" s="122"/>
      <c r="J201" s="114"/>
      <c r="K201" s="114"/>
      <c r="L201" s="115"/>
      <c r="M201" s="201"/>
      <c r="N201" s="114"/>
      <c r="O201" s="114"/>
    </row>
    <row r="202" spans="1:15" ht="12.75" customHeight="1" x14ac:dyDescent="0.2">
      <c r="A202" s="66"/>
      <c r="B202" s="79">
        <v>192</v>
      </c>
      <c r="C202" s="48" t="s">
        <v>120</v>
      </c>
      <c r="D202" s="7" t="s">
        <v>421</v>
      </c>
      <c r="E202" s="9" t="s">
        <v>44</v>
      </c>
      <c r="F202" s="6"/>
      <c r="G202" s="6"/>
      <c r="H202" s="124"/>
      <c r="I202" s="122"/>
      <c r="J202" s="114"/>
      <c r="K202" s="114"/>
      <c r="L202" s="115"/>
      <c r="M202" s="201"/>
      <c r="N202" s="114"/>
      <c r="O202" s="114"/>
    </row>
    <row r="203" spans="1:15" ht="12.75" customHeight="1" x14ac:dyDescent="0.2">
      <c r="A203" s="66"/>
      <c r="B203" s="79">
        <v>193</v>
      </c>
      <c r="C203" s="48" t="s">
        <v>853</v>
      </c>
      <c r="D203" s="7" t="s">
        <v>292</v>
      </c>
      <c r="E203" s="9" t="s">
        <v>41</v>
      </c>
      <c r="F203" s="6"/>
      <c r="G203" s="6"/>
      <c r="H203" s="124"/>
      <c r="I203" s="122"/>
      <c r="J203" s="114"/>
      <c r="K203" s="114"/>
      <c r="L203" s="115"/>
      <c r="M203" s="201"/>
      <c r="N203" s="114"/>
      <c r="O203" s="114"/>
    </row>
    <row r="204" spans="1:15" ht="12.75" customHeight="1" x14ac:dyDescent="0.2">
      <c r="A204" s="66"/>
      <c r="B204" s="79">
        <v>194</v>
      </c>
      <c r="C204" s="48" t="s">
        <v>121</v>
      </c>
      <c r="D204" s="7" t="s">
        <v>293</v>
      </c>
      <c r="E204" s="9" t="s">
        <v>44</v>
      </c>
      <c r="F204" s="6"/>
      <c r="G204" s="6"/>
      <c r="H204" s="124"/>
      <c r="I204" s="122"/>
      <c r="J204" s="114"/>
      <c r="K204" s="114"/>
      <c r="L204" s="115"/>
      <c r="M204" s="201"/>
      <c r="N204" s="114"/>
      <c r="O204" s="114"/>
    </row>
    <row r="205" spans="1:15" ht="12.75" customHeight="1" x14ac:dyDescent="0.2">
      <c r="A205" s="66"/>
      <c r="B205" s="79">
        <v>195</v>
      </c>
      <c r="C205" s="48" t="s">
        <v>122</v>
      </c>
      <c r="D205" s="7"/>
      <c r="E205" s="9" t="s">
        <v>280</v>
      </c>
      <c r="F205" s="6"/>
      <c r="G205" s="6"/>
      <c r="H205" s="124"/>
      <c r="I205" s="122"/>
      <c r="J205" s="114"/>
      <c r="K205" s="114"/>
      <c r="L205" s="115"/>
      <c r="M205" s="201"/>
      <c r="N205" s="114"/>
      <c r="O205" s="114"/>
    </row>
    <row r="206" spans="1:15" ht="12.75" customHeight="1" x14ac:dyDescent="0.2">
      <c r="A206" s="66"/>
      <c r="B206" s="79">
        <v>196</v>
      </c>
      <c r="C206" s="48" t="s">
        <v>1292</v>
      </c>
      <c r="D206" s="7"/>
      <c r="E206" s="9" t="s">
        <v>280</v>
      </c>
      <c r="F206" s="6"/>
      <c r="G206" s="6"/>
      <c r="H206" s="124"/>
      <c r="I206" s="122"/>
      <c r="J206" s="114"/>
      <c r="K206" s="114"/>
      <c r="L206" s="115"/>
      <c r="M206" s="201"/>
      <c r="N206" s="114"/>
      <c r="O206" s="114"/>
    </row>
    <row r="207" spans="1:15" ht="12.75" customHeight="1" x14ac:dyDescent="0.2">
      <c r="A207" s="66"/>
      <c r="B207" s="79">
        <v>197</v>
      </c>
      <c r="C207" s="48" t="s">
        <v>1142</v>
      </c>
      <c r="D207" s="7" t="s">
        <v>1141</v>
      </c>
      <c r="E207" s="9" t="s">
        <v>279</v>
      </c>
      <c r="F207" s="6"/>
      <c r="G207" s="6"/>
      <c r="H207" s="124">
        <v>300</v>
      </c>
      <c r="I207" s="122">
        <v>11598</v>
      </c>
      <c r="J207" s="114"/>
      <c r="K207" s="114"/>
      <c r="L207" s="115"/>
      <c r="M207" s="201"/>
      <c r="N207" s="114"/>
      <c r="O207" s="114"/>
    </row>
    <row r="208" spans="1:15" ht="12.75" customHeight="1" x14ac:dyDescent="0.2">
      <c r="A208" s="66"/>
      <c r="B208" s="79">
        <v>198</v>
      </c>
      <c r="C208" s="48" t="s">
        <v>123</v>
      </c>
      <c r="D208" s="7" t="s">
        <v>307</v>
      </c>
      <c r="E208" s="9" t="s">
        <v>36</v>
      </c>
      <c r="F208" s="6"/>
      <c r="G208" s="6"/>
      <c r="H208" s="124"/>
      <c r="I208" s="122"/>
      <c r="J208" s="114"/>
      <c r="K208" s="114"/>
      <c r="L208" s="115"/>
      <c r="M208" s="201"/>
      <c r="N208" s="114"/>
      <c r="O208" s="114"/>
    </row>
    <row r="209" spans="1:18" ht="12.75" customHeight="1" x14ac:dyDescent="0.2">
      <c r="A209" s="66"/>
      <c r="B209" s="79">
        <v>199</v>
      </c>
      <c r="C209" s="48" t="s">
        <v>478</v>
      </c>
      <c r="D209" s="7"/>
      <c r="E209" s="9" t="s">
        <v>41</v>
      </c>
      <c r="F209" s="6"/>
      <c r="G209" s="6"/>
      <c r="H209" s="124"/>
      <c r="I209" s="122"/>
      <c r="J209" s="114"/>
      <c r="K209" s="114"/>
      <c r="L209" s="115"/>
      <c r="M209" s="201"/>
      <c r="N209" s="114"/>
      <c r="O209" s="114"/>
    </row>
    <row r="210" spans="1:18" ht="12.75" customHeight="1" x14ac:dyDescent="0.2">
      <c r="A210" s="66"/>
      <c r="B210" s="79">
        <v>200</v>
      </c>
      <c r="C210" s="48" t="s">
        <v>124</v>
      </c>
      <c r="D210" s="7" t="s">
        <v>321</v>
      </c>
      <c r="E210" s="9" t="s">
        <v>41</v>
      </c>
      <c r="F210" s="6"/>
      <c r="G210" s="6"/>
      <c r="H210" s="124"/>
      <c r="I210" s="122"/>
      <c r="J210" s="114"/>
      <c r="K210" s="114"/>
      <c r="L210" s="115"/>
      <c r="M210" s="201"/>
      <c r="N210" s="114"/>
      <c r="O210" s="114"/>
    </row>
    <row r="211" spans="1:18" ht="12.75" customHeight="1" x14ac:dyDescent="0.2">
      <c r="A211" s="66"/>
      <c r="B211" s="79">
        <v>201</v>
      </c>
      <c r="C211" s="48" t="s">
        <v>125</v>
      </c>
      <c r="D211" s="7" t="s">
        <v>422</v>
      </c>
      <c r="E211" s="9" t="s">
        <v>44</v>
      </c>
      <c r="F211" s="6"/>
      <c r="G211" s="6"/>
      <c r="H211" s="124"/>
      <c r="I211" s="122"/>
      <c r="J211" s="114"/>
      <c r="K211" s="114"/>
      <c r="L211" s="115"/>
      <c r="M211" s="201"/>
      <c r="N211" s="114"/>
      <c r="O211" s="114"/>
    </row>
    <row r="212" spans="1:18" ht="12.75" customHeight="1" x14ac:dyDescent="0.2">
      <c r="A212" s="66"/>
      <c r="B212" s="79">
        <v>202</v>
      </c>
      <c r="C212" s="48" t="s">
        <v>473</v>
      </c>
      <c r="D212" s="7" t="s">
        <v>299</v>
      </c>
      <c r="E212" s="9" t="s">
        <v>85</v>
      </c>
      <c r="F212" s="6"/>
      <c r="G212" s="6"/>
      <c r="H212" s="124"/>
      <c r="I212" s="122"/>
      <c r="J212" s="114"/>
      <c r="K212" s="114"/>
      <c r="L212" s="115"/>
      <c r="M212" s="201"/>
      <c r="N212" s="114"/>
      <c r="O212" s="114"/>
    </row>
    <row r="213" spans="1:18" ht="11.25" customHeight="1" x14ac:dyDescent="0.2">
      <c r="A213" s="66"/>
      <c r="B213" s="79">
        <v>203</v>
      </c>
      <c r="C213" s="48" t="s">
        <v>473</v>
      </c>
      <c r="D213" s="7" t="s">
        <v>608</v>
      </c>
      <c r="E213" s="9" t="s">
        <v>36</v>
      </c>
      <c r="F213" s="6"/>
      <c r="G213" s="6"/>
      <c r="H213" s="124"/>
      <c r="I213" s="122"/>
      <c r="J213" s="114"/>
      <c r="K213" s="114"/>
      <c r="L213" s="115"/>
      <c r="M213" s="201"/>
      <c r="N213" s="114"/>
      <c r="O213" s="114"/>
    </row>
    <row r="214" spans="1:18" ht="12.75" customHeight="1" x14ac:dyDescent="0.2">
      <c r="A214" s="66"/>
      <c r="B214" s="79">
        <v>204</v>
      </c>
      <c r="C214" s="48" t="s">
        <v>257</v>
      </c>
      <c r="D214" s="42" t="s">
        <v>310</v>
      </c>
      <c r="E214" s="9" t="s">
        <v>41</v>
      </c>
      <c r="F214" s="42"/>
      <c r="G214" s="42"/>
      <c r="H214" s="117">
        <v>400</v>
      </c>
      <c r="I214" s="127">
        <v>168</v>
      </c>
      <c r="J214" s="129"/>
      <c r="K214" s="129"/>
      <c r="L214" s="199"/>
      <c r="M214" s="202"/>
      <c r="N214" s="126"/>
      <c r="O214" s="126"/>
    </row>
    <row r="215" spans="1:18" ht="12.75" customHeight="1" x14ac:dyDescent="0.2">
      <c r="A215" s="66"/>
      <c r="B215" s="79">
        <v>205</v>
      </c>
      <c r="C215" s="48" t="s">
        <v>258</v>
      </c>
      <c r="D215" s="42" t="s">
        <v>319</v>
      </c>
      <c r="E215" s="9" t="s">
        <v>41</v>
      </c>
      <c r="F215" s="42"/>
      <c r="G215" s="42"/>
      <c r="H215" s="117">
        <v>1100</v>
      </c>
      <c r="I215" s="127">
        <v>737</v>
      </c>
      <c r="J215" s="129"/>
      <c r="K215" s="129"/>
      <c r="L215" s="199"/>
      <c r="M215" s="202"/>
      <c r="N215" s="126"/>
      <c r="O215" s="126"/>
    </row>
    <row r="216" spans="1:18" ht="12.75" customHeight="1" x14ac:dyDescent="0.2">
      <c r="A216" s="66"/>
      <c r="B216" s="79">
        <v>206</v>
      </c>
      <c r="C216" s="48" t="s">
        <v>259</v>
      </c>
      <c r="D216" s="42" t="s">
        <v>322</v>
      </c>
      <c r="E216" s="9" t="s">
        <v>41</v>
      </c>
      <c r="F216" s="42"/>
      <c r="G216" s="42"/>
      <c r="H216" s="117">
        <v>100</v>
      </c>
      <c r="I216" s="127">
        <v>39</v>
      </c>
      <c r="J216" s="129"/>
      <c r="K216" s="129"/>
      <c r="L216" s="199"/>
      <c r="M216" s="202"/>
      <c r="N216" s="126"/>
      <c r="O216" s="126"/>
      <c r="R216" s="99"/>
    </row>
    <row r="217" spans="1:18" ht="12.75" customHeight="1" x14ac:dyDescent="0.2">
      <c r="A217" s="66"/>
      <c r="B217" s="79">
        <v>207</v>
      </c>
      <c r="C217" s="48" t="s">
        <v>622</v>
      </c>
      <c r="D217" s="42" t="s">
        <v>770</v>
      </c>
      <c r="E217" s="9" t="s">
        <v>41</v>
      </c>
      <c r="F217" s="42"/>
      <c r="G217" s="42"/>
      <c r="H217" s="127"/>
      <c r="I217" s="128"/>
      <c r="J217" s="129"/>
      <c r="K217" s="129"/>
      <c r="L217" s="131"/>
      <c r="M217" s="123"/>
      <c r="N217" s="126"/>
      <c r="O217" s="126"/>
    </row>
    <row r="218" spans="1:18" ht="12.75" customHeight="1" x14ac:dyDescent="0.2">
      <c r="A218" s="66"/>
      <c r="B218" s="79">
        <v>208</v>
      </c>
      <c r="C218" s="48" t="s">
        <v>622</v>
      </c>
      <c r="D218" s="42" t="s">
        <v>771</v>
      </c>
      <c r="E218" s="9"/>
      <c r="F218" s="42"/>
      <c r="G218" s="42"/>
      <c r="H218" s="127"/>
      <c r="I218" s="128"/>
      <c r="J218" s="129"/>
      <c r="K218" s="129"/>
      <c r="L218" s="131"/>
      <c r="M218" s="123"/>
      <c r="N218" s="126"/>
      <c r="O218" s="126"/>
    </row>
    <row r="219" spans="1:18" ht="12.75" customHeight="1" x14ac:dyDescent="0.2">
      <c r="A219" s="66"/>
      <c r="B219" s="79">
        <v>209</v>
      </c>
      <c r="C219" s="48" t="s">
        <v>1072</v>
      </c>
      <c r="D219" s="42" t="s">
        <v>953</v>
      </c>
      <c r="E219" s="9" t="s">
        <v>41</v>
      </c>
      <c r="F219" s="42"/>
      <c r="G219" s="42"/>
      <c r="H219" s="127"/>
      <c r="I219" s="128"/>
      <c r="J219" s="129"/>
      <c r="K219" s="129"/>
      <c r="L219" s="131"/>
      <c r="M219" s="123"/>
      <c r="N219" s="126"/>
      <c r="O219" s="126"/>
    </row>
    <row r="220" spans="1:18" ht="12.75" customHeight="1" x14ac:dyDescent="0.2">
      <c r="A220" s="66"/>
      <c r="B220" s="79">
        <v>210</v>
      </c>
      <c r="C220" s="48" t="s">
        <v>126</v>
      </c>
      <c r="D220" s="7" t="s">
        <v>310</v>
      </c>
      <c r="E220" s="9" t="s">
        <v>41</v>
      </c>
      <c r="F220" s="6"/>
      <c r="G220" s="6"/>
      <c r="H220" s="124"/>
      <c r="I220" s="122"/>
      <c r="J220" s="114"/>
      <c r="K220" s="114"/>
      <c r="L220" s="115"/>
      <c r="M220" s="201"/>
      <c r="N220" s="114"/>
      <c r="O220" s="114"/>
    </row>
    <row r="221" spans="1:18" ht="12.75" customHeight="1" x14ac:dyDescent="0.2">
      <c r="A221" s="66"/>
      <c r="B221" s="79">
        <v>211</v>
      </c>
      <c r="C221" s="48" t="s">
        <v>127</v>
      </c>
      <c r="D221" s="7" t="s">
        <v>304</v>
      </c>
      <c r="E221" s="9" t="s">
        <v>36</v>
      </c>
      <c r="F221" s="6"/>
      <c r="G221" s="6"/>
      <c r="H221" s="124"/>
      <c r="I221" s="122"/>
      <c r="J221" s="114"/>
      <c r="K221" s="114"/>
      <c r="L221" s="115"/>
      <c r="M221" s="201"/>
      <c r="N221" s="114"/>
      <c r="O221" s="114"/>
    </row>
    <row r="222" spans="1:18" ht="11.25" customHeight="1" x14ac:dyDescent="0.2">
      <c r="A222" s="66"/>
      <c r="B222" s="79">
        <v>212</v>
      </c>
      <c r="C222" s="48" t="s">
        <v>784</v>
      </c>
      <c r="D222" s="7" t="s">
        <v>474</v>
      </c>
      <c r="E222" s="9" t="s">
        <v>36</v>
      </c>
      <c r="F222" s="6"/>
      <c r="G222" s="6"/>
      <c r="H222" s="124"/>
      <c r="I222" s="122"/>
      <c r="J222" s="114"/>
      <c r="K222" s="114"/>
      <c r="L222" s="115"/>
      <c r="M222" s="201"/>
      <c r="N222" s="114"/>
      <c r="O222" s="114"/>
    </row>
    <row r="223" spans="1:18" ht="11.25" customHeight="1" x14ac:dyDescent="0.2">
      <c r="A223" s="66"/>
      <c r="B223" s="79">
        <v>213</v>
      </c>
      <c r="C223" s="48" t="s">
        <v>738</v>
      </c>
      <c r="D223" s="7" t="s">
        <v>739</v>
      </c>
      <c r="E223" s="9" t="s">
        <v>44</v>
      </c>
      <c r="F223" s="6"/>
      <c r="G223" s="6"/>
      <c r="H223" s="124"/>
      <c r="I223" s="122"/>
      <c r="J223" s="114"/>
      <c r="K223" s="114"/>
      <c r="L223" s="115"/>
      <c r="M223" s="201"/>
      <c r="N223" s="114"/>
      <c r="O223" s="114"/>
    </row>
    <row r="224" spans="1:18" ht="10.5" customHeight="1" x14ac:dyDescent="0.2">
      <c r="A224" s="66"/>
      <c r="B224" s="79">
        <v>214</v>
      </c>
      <c r="C224" s="48" t="s">
        <v>532</v>
      </c>
      <c r="D224" s="7" t="s">
        <v>474</v>
      </c>
      <c r="E224" s="9" t="s">
        <v>36</v>
      </c>
      <c r="F224" s="6"/>
      <c r="G224" s="6"/>
      <c r="H224" s="124"/>
      <c r="I224" s="122"/>
      <c r="J224" s="114"/>
      <c r="K224" s="114"/>
      <c r="L224" s="115"/>
      <c r="M224" s="201"/>
      <c r="N224" s="114"/>
      <c r="O224" s="114"/>
    </row>
    <row r="225" spans="1:15" ht="12.75" customHeight="1" x14ac:dyDescent="0.2">
      <c r="A225" s="66"/>
      <c r="B225" s="79">
        <v>215</v>
      </c>
      <c r="C225" s="48" t="s">
        <v>840</v>
      </c>
      <c r="D225" s="7" t="s">
        <v>287</v>
      </c>
      <c r="E225" s="9" t="s">
        <v>85</v>
      </c>
      <c r="F225" s="6"/>
      <c r="G225" s="6"/>
      <c r="H225" s="124"/>
      <c r="I225" s="122"/>
      <c r="J225" s="114"/>
      <c r="K225" s="114"/>
      <c r="L225" s="115"/>
      <c r="M225" s="201"/>
      <c r="N225" s="114"/>
      <c r="O225" s="114"/>
    </row>
    <row r="226" spans="1:15" ht="12.75" customHeight="1" x14ac:dyDescent="0.2">
      <c r="A226" s="66"/>
      <c r="B226" s="79">
        <v>216</v>
      </c>
      <c r="C226" s="48" t="s">
        <v>1259</v>
      </c>
      <c r="D226" s="7" t="s">
        <v>296</v>
      </c>
      <c r="E226" s="9" t="s">
        <v>466</v>
      </c>
      <c r="F226" s="6"/>
      <c r="G226" s="6"/>
      <c r="H226" s="124"/>
      <c r="I226" s="122"/>
      <c r="J226" s="114"/>
      <c r="K226" s="114"/>
      <c r="L226" s="115"/>
      <c r="M226" s="201"/>
      <c r="N226" s="114"/>
      <c r="O226" s="114"/>
    </row>
    <row r="227" spans="1:15" ht="12.75" customHeight="1" x14ac:dyDescent="0.2">
      <c r="A227" s="66"/>
      <c r="B227" s="79">
        <v>217</v>
      </c>
      <c r="C227" s="48" t="s">
        <v>1060</v>
      </c>
      <c r="D227" s="7" t="s">
        <v>1061</v>
      </c>
      <c r="E227" s="9" t="s">
        <v>36</v>
      </c>
      <c r="F227" s="6"/>
      <c r="G227" s="6"/>
      <c r="H227" s="124">
        <v>50</v>
      </c>
      <c r="I227" s="122">
        <v>3050</v>
      </c>
      <c r="J227" s="114"/>
      <c r="K227" s="114"/>
      <c r="L227" s="115"/>
      <c r="M227" s="201"/>
      <c r="N227" s="114"/>
      <c r="O227" s="114"/>
    </row>
    <row r="228" spans="1:15" ht="12.75" customHeight="1" x14ac:dyDescent="0.2">
      <c r="A228" s="66"/>
      <c r="B228" s="79">
        <v>218</v>
      </c>
      <c r="C228" s="48" t="s">
        <v>128</v>
      </c>
      <c r="D228" s="7" t="s">
        <v>301</v>
      </c>
      <c r="E228" s="9" t="s">
        <v>41</v>
      </c>
      <c r="F228" s="6"/>
      <c r="G228" s="6"/>
      <c r="H228" s="124"/>
      <c r="I228" s="122"/>
      <c r="J228" s="114"/>
      <c r="K228" s="114"/>
      <c r="L228" s="115"/>
      <c r="M228" s="201"/>
      <c r="N228" s="114"/>
      <c r="O228" s="114"/>
    </row>
    <row r="229" spans="1:15" ht="12.75" customHeight="1" x14ac:dyDescent="0.2">
      <c r="A229" s="66"/>
      <c r="B229" s="79">
        <v>219</v>
      </c>
      <c r="C229" s="48" t="s">
        <v>129</v>
      </c>
      <c r="D229" s="7" t="s">
        <v>295</v>
      </c>
      <c r="E229" s="9" t="s">
        <v>41</v>
      </c>
      <c r="F229" s="6"/>
      <c r="G229" s="6"/>
      <c r="H229" s="124"/>
      <c r="I229" s="122"/>
      <c r="J229" s="114"/>
      <c r="K229" s="114"/>
      <c r="L229" s="115"/>
      <c r="M229" s="201"/>
      <c r="N229" s="114"/>
      <c r="O229" s="114"/>
    </row>
    <row r="230" spans="1:15" ht="12.75" customHeight="1" x14ac:dyDescent="0.2">
      <c r="A230" s="66"/>
      <c r="B230" s="79">
        <v>220</v>
      </c>
      <c r="C230" s="48" t="s">
        <v>504</v>
      </c>
      <c r="D230" s="7" t="s">
        <v>505</v>
      </c>
      <c r="E230" s="9" t="s">
        <v>279</v>
      </c>
      <c r="F230" s="6"/>
      <c r="G230" s="6"/>
      <c r="H230" s="124"/>
      <c r="I230" s="122"/>
      <c r="J230" s="114"/>
      <c r="K230" s="114"/>
      <c r="L230" s="115"/>
      <c r="M230" s="201"/>
      <c r="N230" s="114"/>
      <c r="O230" s="114"/>
    </row>
    <row r="231" spans="1:15" ht="12.75" customHeight="1" x14ac:dyDescent="0.2">
      <c r="A231" s="66"/>
      <c r="B231" s="79">
        <v>221</v>
      </c>
      <c r="C231" s="48" t="s">
        <v>785</v>
      </c>
      <c r="D231" s="7" t="s">
        <v>786</v>
      </c>
      <c r="E231" s="9" t="s">
        <v>36</v>
      </c>
      <c r="F231" s="6"/>
      <c r="G231" s="6"/>
      <c r="H231" s="124"/>
      <c r="I231" s="122"/>
      <c r="J231" s="114"/>
      <c r="K231" s="114"/>
      <c r="L231" s="115"/>
      <c r="M231" s="201"/>
      <c r="N231" s="114"/>
      <c r="O231" s="114"/>
    </row>
    <row r="232" spans="1:15" ht="12.75" customHeight="1" x14ac:dyDescent="0.2">
      <c r="A232" s="66"/>
      <c r="B232" s="79">
        <v>222</v>
      </c>
      <c r="C232" s="48" t="s">
        <v>787</v>
      </c>
      <c r="D232" s="7" t="s">
        <v>788</v>
      </c>
      <c r="E232" s="9" t="s">
        <v>36</v>
      </c>
      <c r="F232" s="6"/>
      <c r="G232" s="6"/>
      <c r="H232" s="124"/>
      <c r="I232" s="122"/>
      <c r="J232" s="114"/>
      <c r="K232" s="114"/>
      <c r="L232" s="115"/>
      <c r="M232" s="201"/>
      <c r="N232" s="114"/>
      <c r="O232" s="114"/>
    </row>
    <row r="233" spans="1:15" ht="14.25" customHeight="1" x14ac:dyDescent="0.2">
      <c r="A233" s="66"/>
      <c r="B233" s="79">
        <v>223</v>
      </c>
      <c r="C233" s="48" t="s">
        <v>533</v>
      </c>
      <c r="D233" s="7" t="s">
        <v>534</v>
      </c>
      <c r="E233" s="9" t="s">
        <v>36</v>
      </c>
      <c r="F233" s="6"/>
      <c r="G233" s="6"/>
      <c r="H233" s="124"/>
      <c r="I233" s="122"/>
      <c r="J233" s="114"/>
      <c r="K233" s="114"/>
      <c r="L233" s="115"/>
      <c r="M233" s="201"/>
      <c r="N233" s="114"/>
      <c r="O233" s="114"/>
    </row>
    <row r="234" spans="1:15" ht="14.25" customHeight="1" x14ac:dyDescent="0.2">
      <c r="A234" s="66"/>
      <c r="B234" s="79">
        <v>224</v>
      </c>
      <c r="C234" s="48" t="s">
        <v>1075</v>
      </c>
      <c r="D234" s="7" t="s">
        <v>1076</v>
      </c>
      <c r="E234" s="9" t="s">
        <v>36</v>
      </c>
      <c r="F234" s="6"/>
      <c r="G234" s="6"/>
      <c r="H234" s="124"/>
      <c r="I234" s="122"/>
      <c r="J234" s="114"/>
      <c r="K234" s="114"/>
      <c r="L234" s="115"/>
      <c r="M234" s="201"/>
      <c r="N234" s="114"/>
      <c r="O234" s="114"/>
    </row>
    <row r="235" spans="1:15" ht="12.75" customHeight="1" x14ac:dyDescent="0.2">
      <c r="A235" s="66"/>
      <c r="B235" s="79">
        <v>225</v>
      </c>
      <c r="C235" s="48" t="s">
        <v>130</v>
      </c>
      <c r="D235" s="7" t="s">
        <v>306</v>
      </c>
      <c r="E235" s="9" t="s">
        <v>44</v>
      </c>
      <c r="F235" s="6"/>
      <c r="G235" s="6"/>
      <c r="H235" s="124"/>
      <c r="I235" s="122"/>
      <c r="J235" s="114"/>
      <c r="K235" s="114"/>
      <c r="L235" s="115"/>
      <c r="M235" s="201"/>
      <c r="N235" s="114"/>
      <c r="O235" s="114"/>
    </row>
    <row r="236" spans="1:15" ht="12.75" customHeight="1" x14ac:dyDescent="0.2">
      <c r="A236" s="66"/>
      <c r="B236" s="79">
        <v>226</v>
      </c>
      <c r="C236" s="48" t="s">
        <v>131</v>
      </c>
      <c r="D236" s="7" t="s">
        <v>322</v>
      </c>
      <c r="E236" s="9" t="s">
        <v>41</v>
      </c>
      <c r="F236" s="6"/>
      <c r="G236" s="6"/>
      <c r="H236" s="124"/>
      <c r="I236" s="122"/>
      <c r="J236" s="114"/>
      <c r="K236" s="114"/>
      <c r="L236" s="115"/>
      <c r="M236" s="201"/>
      <c r="N236" s="114"/>
      <c r="O236" s="114"/>
    </row>
    <row r="237" spans="1:15" ht="12.75" customHeight="1" x14ac:dyDescent="0.2">
      <c r="A237" s="66"/>
      <c r="B237" s="79">
        <v>227</v>
      </c>
      <c r="C237" s="48" t="s">
        <v>789</v>
      </c>
      <c r="D237" s="7" t="s">
        <v>304</v>
      </c>
      <c r="E237" s="9" t="s">
        <v>36</v>
      </c>
      <c r="F237" s="6"/>
      <c r="G237" s="6"/>
      <c r="H237" s="124"/>
      <c r="I237" s="122"/>
      <c r="J237" s="114"/>
      <c r="K237" s="114"/>
      <c r="L237" s="115"/>
      <c r="M237" s="201"/>
      <c r="N237" s="114"/>
      <c r="O237" s="114"/>
    </row>
    <row r="238" spans="1:15" ht="12.75" customHeight="1" x14ac:dyDescent="0.2">
      <c r="A238" s="66"/>
      <c r="B238" s="79">
        <v>228</v>
      </c>
      <c r="C238" s="48" t="s">
        <v>444</v>
      </c>
      <c r="D238" s="7"/>
      <c r="E238" s="9" t="s">
        <v>41</v>
      </c>
      <c r="F238" s="6"/>
      <c r="G238" s="6"/>
      <c r="H238" s="124"/>
      <c r="I238" s="122"/>
      <c r="J238" s="114"/>
      <c r="K238" s="114"/>
      <c r="L238" s="115"/>
      <c r="M238" s="201"/>
      <c r="N238" s="114"/>
      <c r="O238" s="114"/>
    </row>
    <row r="239" spans="1:15" ht="12.75" customHeight="1" x14ac:dyDescent="0.2">
      <c r="A239" s="66"/>
      <c r="B239" s="79">
        <v>229</v>
      </c>
      <c r="C239" s="48" t="s">
        <v>854</v>
      </c>
      <c r="D239" s="7"/>
      <c r="E239" s="9" t="s">
        <v>85</v>
      </c>
      <c r="F239" s="6"/>
      <c r="G239" s="6"/>
      <c r="H239" s="124"/>
      <c r="I239" s="122"/>
      <c r="J239" s="114"/>
      <c r="K239" s="114"/>
      <c r="L239" s="115"/>
      <c r="M239" s="201"/>
      <c r="N239" s="114"/>
      <c r="O239" s="114"/>
    </row>
    <row r="240" spans="1:15" ht="12.75" customHeight="1" x14ac:dyDescent="0.2">
      <c r="A240" s="66"/>
      <c r="B240" s="79">
        <v>230</v>
      </c>
      <c r="C240" s="48" t="s">
        <v>445</v>
      </c>
      <c r="D240" s="7"/>
      <c r="E240" s="9" t="s">
        <v>41</v>
      </c>
      <c r="F240" s="6"/>
      <c r="G240" s="6"/>
      <c r="H240" s="124"/>
      <c r="I240" s="122"/>
      <c r="J240" s="114"/>
      <c r="K240" s="114"/>
      <c r="L240" s="115"/>
      <c r="M240" s="201"/>
      <c r="N240" s="114"/>
      <c r="O240" s="114"/>
    </row>
    <row r="241" spans="1:15" ht="12.75" customHeight="1" x14ac:dyDescent="0.2">
      <c r="A241" s="66"/>
      <c r="B241" s="79">
        <v>231</v>
      </c>
      <c r="C241" s="48" t="s">
        <v>506</v>
      </c>
      <c r="D241" s="7" t="s">
        <v>315</v>
      </c>
      <c r="E241" s="9" t="s">
        <v>36</v>
      </c>
      <c r="F241" s="6"/>
      <c r="G241" s="6"/>
      <c r="H241" s="124"/>
      <c r="I241" s="122"/>
      <c r="J241" s="114"/>
      <c r="K241" s="114"/>
      <c r="L241" s="115"/>
      <c r="M241" s="201"/>
      <c r="N241" s="114"/>
      <c r="O241" s="114"/>
    </row>
    <row r="242" spans="1:15" ht="12.75" customHeight="1" x14ac:dyDescent="0.2">
      <c r="A242" s="66"/>
      <c r="B242" s="79">
        <v>232</v>
      </c>
      <c r="C242" s="48" t="s">
        <v>260</v>
      </c>
      <c r="D242" s="42"/>
      <c r="E242" s="9" t="s">
        <v>197</v>
      </c>
      <c r="F242" s="42"/>
      <c r="G242" s="42"/>
      <c r="H242" s="127"/>
      <c r="I242" s="128"/>
      <c r="J242" s="129"/>
      <c r="K242" s="129"/>
      <c r="L242" s="131"/>
      <c r="M242" s="123"/>
      <c r="N242" s="126"/>
      <c r="O242" s="126"/>
    </row>
    <row r="243" spans="1:15" ht="12.75" customHeight="1" x14ac:dyDescent="0.2">
      <c r="A243" s="66"/>
      <c r="B243" s="79">
        <v>233</v>
      </c>
      <c r="C243" s="48" t="s">
        <v>261</v>
      </c>
      <c r="D243" s="42" t="s">
        <v>304</v>
      </c>
      <c r="E243" s="9" t="s">
        <v>36</v>
      </c>
      <c r="F243" s="42"/>
      <c r="G243" s="42"/>
      <c r="H243" s="127"/>
      <c r="I243" s="128"/>
      <c r="J243" s="129"/>
      <c r="K243" s="129"/>
      <c r="L243" s="131"/>
      <c r="M243" s="123"/>
      <c r="N243" s="126"/>
      <c r="O243" s="126"/>
    </row>
    <row r="244" spans="1:15" ht="12.75" customHeight="1" x14ac:dyDescent="0.2">
      <c r="A244" s="66"/>
      <c r="B244" s="79">
        <v>234</v>
      </c>
      <c r="C244" s="48" t="s">
        <v>276</v>
      </c>
      <c r="D244" s="42" t="s">
        <v>307</v>
      </c>
      <c r="E244" s="9" t="s">
        <v>36</v>
      </c>
      <c r="F244" s="42"/>
      <c r="G244" s="42"/>
      <c r="H244" s="117"/>
      <c r="I244" s="128"/>
      <c r="J244" s="129"/>
      <c r="K244" s="129"/>
      <c r="L244" s="131"/>
      <c r="M244" s="123"/>
      <c r="N244" s="126"/>
      <c r="O244" s="126"/>
    </row>
    <row r="245" spans="1:15" ht="12.75" customHeight="1" x14ac:dyDescent="0.2">
      <c r="A245" s="66"/>
      <c r="B245" s="79">
        <v>235</v>
      </c>
      <c r="C245" s="48" t="s">
        <v>132</v>
      </c>
      <c r="D245" s="7" t="s">
        <v>324</v>
      </c>
      <c r="E245" s="9" t="s">
        <v>41</v>
      </c>
      <c r="F245" s="6"/>
      <c r="G245" s="6"/>
      <c r="H245" s="124"/>
      <c r="I245" s="122"/>
      <c r="J245" s="114"/>
      <c r="K245" s="114"/>
      <c r="L245" s="115"/>
      <c r="M245" s="201"/>
      <c r="N245" s="114"/>
      <c r="O245" s="114"/>
    </row>
    <row r="246" spans="1:15" ht="12.75" customHeight="1" x14ac:dyDescent="0.2">
      <c r="A246" s="66"/>
      <c r="B246" s="79">
        <v>236</v>
      </c>
      <c r="C246" s="48" t="s">
        <v>790</v>
      </c>
      <c r="D246" s="7" t="s">
        <v>791</v>
      </c>
      <c r="E246" s="9" t="s">
        <v>36</v>
      </c>
      <c r="F246" s="6"/>
      <c r="G246" s="6"/>
      <c r="H246" s="124"/>
      <c r="I246" s="122"/>
      <c r="J246" s="114"/>
      <c r="K246" s="114"/>
      <c r="L246" s="115"/>
      <c r="M246" s="201"/>
      <c r="N246" s="114"/>
      <c r="O246" s="114"/>
    </row>
    <row r="247" spans="1:15" ht="12.75" customHeight="1" x14ac:dyDescent="0.2">
      <c r="A247" s="66"/>
      <c r="B247" s="79">
        <v>237</v>
      </c>
      <c r="C247" s="48" t="s">
        <v>855</v>
      </c>
      <c r="D247" s="7" t="s">
        <v>415</v>
      </c>
      <c r="E247" s="9" t="s">
        <v>41</v>
      </c>
      <c r="F247" s="6"/>
      <c r="G247" s="6"/>
      <c r="H247" s="124"/>
      <c r="I247" s="122"/>
      <c r="J247" s="114"/>
      <c r="K247" s="114"/>
      <c r="L247" s="115"/>
      <c r="M247" s="201"/>
      <c r="N247" s="114"/>
      <c r="O247" s="114"/>
    </row>
    <row r="248" spans="1:15" ht="12.75" customHeight="1" x14ac:dyDescent="0.2">
      <c r="A248" s="66"/>
      <c r="B248" s="79">
        <v>238</v>
      </c>
      <c r="C248" s="48" t="s">
        <v>856</v>
      </c>
      <c r="D248" s="7" t="s">
        <v>295</v>
      </c>
      <c r="E248" s="9" t="s">
        <v>41</v>
      </c>
      <c r="F248" s="6"/>
      <c r="G248" s="6"/>
      <c r="H248" s="124"/>
      <c r="I248" s="122"/>
      <c r="J248" s="114"/>
      <c r="K248" s="114"/>
      <c r="L248" s="115"/>
      <c r="M248" s="201"/>
      <c r="N248" s="114"/>
      <c r="O248" s="114"/>
    </row>
    <row r="249" spans="1:15" ht="12.75" customHeight="1" x14ac:dyDescent="0.2">
      <c r="A249" s="66"/>
      <c r="B249" s="79">
        <v>239</v>
      </c>
      <c r="C249" s="48" t="s">
        <v>1124</v>
      </c>
      <c r="D249" s="7" t="s">
        <v>1125</v>
      </c>
      <c r="E249" s="9" t="s">
        <v>436</v>
      </c>
      <c r="F249" s="6"/>
      <c r="G249" s="6"/>
      <c r="H249" s="124"/>
      <c r="I249" s="122"/>
      <c r="J249" s="114"/>
      <c r="K249" s="114"/>
      <c r="L249" s="115"/>
      <c r="M249" s="201"/>
      <c r="N249" s="114"/>
      <c r="O249" s="114"/>
    </row>
    <row r="250" spans="1:15" ht="12.75" customHeight="1" x14ac:dyDescent="0.2">
      <c r="A250" s="66"/>
      <c r="B250" s="79">
        <v>240</v>
      </c>
      <c r="C250" s="48" t="s">
        <v>1126</v>
      </c>
      <c r="D250" s="7" t="s">
        <v>310</v>
      </c>
      <c r="E250" s="9" t="s">
        <v>41</v>
      </c>
      <c r="F250" s="6"/>
      <c r="G250" s="6"/>
      <c r="H250" s="124"/>
      <c r="I250" s="122"/>
      <c r="J250" s="114"/>
      <c r="K250" s="114"/>
      <c r="L250" s="115"/>
      <c r="M250" s="201"/>
      <c r="N250" s="114"/>
      <c r="O250" s="114"/>
    </row>
    <row r="251" spans="1:15" ht="12.75" customHeight="1" x14ac:dyDescent="0.2">
      <c r="A251" s="66"/>
      <c r="B251" s="79">
        <v>241</v>
      </c>
      <c r="C251" s="48" t="s">
        <v>1127</v>
      </c>
      <c r="D251" s="7">
        <v>0.1</v>
      </c>
      <c r="E251" s="9" t="s">
        <v>41</v>
      </c>
      <c r="F251" s="6"/>
      <c r="G251" s="6"/>
      <c r="H251" s="124"/>
      <c r="I251" s="122"/>
      <c r="J251" s="114"/>
      <c r="K251" s="114"/>
      <c r="L251" s="115"/>
      <c r="M251" s="201"/>
      <c r="N251" s="114"/>
      <c r="O251" s="114"/>
    </row>
    <row r="252" spans="1:15" ht="12.75" customHeight="1" x14ac:dyDescent="0.2">
      <c r="A252" s="66"/>
      <c r="B252" s="79">
        <v>242</v>
      </c>
      <c r="C252" s="48" t="s">
        <v>133</v>
      </c>
      <c r="D252" s="7"/>
      <c r="E252" s="9" t="s">
        <v>41</v>
      </c>
      <c r="F252" s="6"/>
      <c r="G252" s="6"/>
      <c r="H252" s="124"/>
      <c r="I252" s="122"/>
      <c r="J252" s="114"/>
      <c r="K252" s="114"/>
      <c r="L252" s="115"/>
      <c r="M252" s="201"/>
      <c r="N252" s="114"/>
      <c r="O252" s="114"/>
    </row>
    <row r="253" spans="1:15" ht="12.75" customHeight="1" x14ac:dyDescent="0.2">
      <c r="A253" s="66"/>
      <c r="B253" s="79">
        <v>243</v>
      </c>
      <c r="C253" s="48" t="s">
        <v>134</v>
      </c>
      <c r="D253" s="7" t="s">
        <v>323</v>
      </c>
      <c r="E253" s="9" t="s">
        <v>41</v>
      </c>
      <c r="F253" s="6"/>
      <c r="G253" s="6"/>
      <c r="H253" s="124"/>
      <c r="I253" s="122"/>
      <c r="J253" s="114"/>
      <c r="K253" s="114"/>
      <c r="L253" s="115"/>
      <c r="M253" s="201"/>
      <c r="N253" s="114"/>
      <c r="O253" s="114"/>
    </row>
    <row r="254" spans="1:15" ht="12.75" customHeight="1" x14ac:dyDescent="0.2">
      <c r="A254" s="66"/>
      <c r="B254" s="79">
        <v>244</v>
      </c>
      <c r="C254" s="48" t="s">
        <v>135</v>
      </c>
      <c r="D254" s="7" t="s">
        <v>304</v>
      </c>
      <c r="E254" s="9" t="s">
        <v>36</v>
      </c>
      <c r="F254" s="6"/>
      <c r="G254" s="6"/>
      <c r="H254" s="124"/>
      <c r="I254" s="122"/>
      <c r="J254" s="114"/>
      <c r="K254" s="114"/>
      <c r="L254" s="115"/>
      <c r="M254" s="201"/>
      <c r="N254" s="114"/>
      <c r="O254" s="114"/>
    </row>
    <row r="255" spans="1:15" ht="12.75" customHeight="1" x14ac:dyDescent="0.2">
      <c r="A255" s="66"/>
      <c r="B255" s="79">
        <v>245</v>
      </c>
      <c r="C255" s="48" t="s">
        <v>535</v>
      </c>
      <c r="D255" s="7" t="s">
        <v>536</v>
      </c>
      <c r="E255" s="9" t="s">
        <v>36</v>
      </c>
      <c r="F255" s="6"/>
      <c r="G255" s="6"/>
      <c r="H255" s="124"/>
      <c r="I255" s="122"/>
      <c r="J255" s="114"/>
      <c r="K255" s="114"/>
      <c r="L255" s="115"/>
      <c r="M255" s="201"/>
      <c r="N255" s="114"/>
      <c r="O255" s="114"/>
    </row>
    <row r="256" spans="1:15" ht="12.75" customHeight="1" x14ac:dyDescent="0.2">
      <c r="A256" s="66"/>
      <c r="B256" s="79">
        <v>246</v>
      </c>
      <c r="C256" s="48" t="s">
        <v>942</v>
      </c>
      <c r="D256" s="7" t="s">
        <v>323</v>
      </c>
      <c r="E256" s="9" t="s">
        <v>280</v>
      </c>
      <c r="F256" s="6"/>
      <c r="G256" s="6"/>
      <c r="H256" s="124"/>
      <c r="I256" s="122"/>
      <c r="J256" s="114"/>
      <c r="K256" s="114"/>
      <c r="L256" s="115"/>
      <c r="M256" s="201"/>
      <c r="N256" s="114"/>
      <c r="O256" s="114"/>
    </row>
    <row r="257" spans="1:15" ht="12.75" customHeight="1" x14ac:dyDescent="0.2">
      <c r="A257" s="66"/>
      <c r="B257" s="79">
        <v>247</v>
      </c>
      <c r="C257" s="48" t="s">
        <v>507</v>
      </c>
      <c r="D257" s="7" t="s">
        <v>293</v>
      </c>
      <c r="E257" s="9" t="s">
        <v>436</v>
      </c>
      <c r="F257" s="6"/>
      <c r="G257" s="6"/>
      <c r="H257" s="124"/>
      <c r="I257" s="122"/>
      <c r="J257" s="114"/>
      <c r="K257" s="114"/>
      <c r="L257" s="115"/>
      <c r="M257" s="201"/>
      <c r="N257" s="114"/>
      <c r="O257" s="114"/>
    </row>
    <row r="258" spans="1:15" ht="12.75" customHeight="1" x14ac:dyDescent="0.2">
      <c r="A258" s="66"/>
      <c r="B258" s="79">
        <v>248</v>
      </c>
      <c r="C258" s="48" t="s">
        <v>136</v>
      </c>
      <c r="D258" s="7" t="s">
        <v>325</v>
      </c>
      <c r="E258" s="9" t="s">
        <v>85</v>
      </c>
      <c r="F258" s="6"/>
      <c r="G258" s="6"/>
      <c r="H258" s="124"/>
      <c r="I258" s="122"/>
      <c r="J258" s="114"/>
      <c r="K258" s="114"/>
      <c r="L258" s="115"/>
      <c r="M258" s="201"/>
      <c r="N258" s="114"/>
      <c r="O258" s="114"/>
    </row>
    <row r="259" spans="1:15" ht="12.75" customHeight="1" x14ac:dyDescent="0.2">
      <c r="A259" s="66"/>
      <c r="B259" s="79">
        <v>249</v>
      </c>
      <c r="C259" s="48" t="s">
        <v>137</v>
      </c>
      <c r="D259" s="7" t="s">
        <v>325</v>
      </c>
      <c r="E259" s="9" t="s">
        <v>41</v>
      </c>
      <c r="F259" s="6"/>
      <c r="G259" s="6"/>
      <c r="H259" s="124"/>
      <c r="I259" s="122"/>
      <c r="J259" s="114"/>
      <c r="K259" s="114"/>
      <c r="L259" s="115"/>
      <c r="M259" s="201"/>
      <c r="N259" s="114"/>
      <c r="O259" s="114"/>
    </row>
    <row r="260" spans="1:15" ht="12.75" customHeight="1" x14ac:dyDescent="0.2">
      <c r="A260" s="66"/>
      <c r="B260" s="79">
        <v>250</v>
      </c>
      <c r="C260" s="48" t="s">
        <v>537</v>
      </c>
      <c r="D260" s="7" t="s">
        <v>538</v>
      </c>
      <c r="E260" s="9" t="s">
        <v>36</v>
      </c>
      <c r="F260" s="6"/>
      <c r="G260" s="6"/>
      <c r="H260" s="124"/>
      <c r="I260" s="122"/>
      <c r="J260" s="114"/>
      <c r="K260" s="114"/>
      <c r="L260" s="115"/>
      <c r="M260" s="201"/>
      <c r="N260" s="114"/>
      <c r="O260" s="114"/>
    </row>
    <row r="261" spans="1:15" ht="12.75" customHeight="1" x14ac:dyDescent="0.2">
      <c r="A261" s="66"/>
      <c r="B261" s="79">
        <v>251</v>
      </c>
      <c r="C261" s="48" t="s">
        <v>1134</v>
      </c>
      <c r="D261" s="7" t="s">
        <v>1135</v>
      </c>
      <c r="E261" s="9" t="s">
        <v>41</v>
      </c>
      <c r="F261" s="6"/>
      <c r="G261" s="6"/>
      <c r="H261" s="124"/>
      <c r="I261" s="122"/>
      <c r="J261" s="114"/>
      <c r="K261" s="114"/>
      <c r="L261" s="115"/>
      <c r="M261" s="201"/>
      <c r="N261" s="114"/>
      <c r="O261" s="114"/>
    </row>
    <row r="262" spans="1:15" ht="12.75" customHeight="1" x14ac:dyDescent="0.2">
      <c r="A262" s="66"/>
      <c r="B262" s="79">
        <v>252</v>
      </c>
      <c r="C262" s="48" t="s">
        <v>1215</v>
      </c>
      <c r="D262" s="7" t="s">
        <v>1216</v>
      </c>
      <c r="E262" s="9" t="s">
        <v>44</v>
      </c>
      <c r="F262" s="6"/>
      <c r="G262" s="6"/>
      <c r="H262" s="124"/>
      <c r="I262" s="122"/>
      <c r="J262" s="114"/>
      <c r="K262" s="114"/>
      <c r="L262" s="115"/>
      <c r="M262" s="201"/>
      <c r="N262" s="114"/>
      <c r="O262" s="114"/>
    </row>
    <row r="263" spans="1:15" ht="12.75" customHeight="1" x14ac:dyDescent="0.2">
      <c r="A263" s="66"/>
      <c r="B263" s="79">
        <v>253</v>
      </c>
      <c r="C263" s="48" t="s">
        <v>138</v>
      </c>
      <c r="D263" s="7" t="s">
        <v>420</v>
      </c>
      <c r="E263" s="9" t="s">
        <v>41</v>
      </c>
      <c r="F263" s="6"/>
      <c r="G263" s="6"/>
      <c r="H263" s="124"/>
      <c r="I263" s="122"/>
      <c r="J263" s="114"/>
      <c r="K263" s="114"/>
      <c r="L263" s="115"/>
      <c r="M263" s="201"/>
      <c r="N263" s="114"/>
      <c r="O263" s="114"/>
    </row>
    <row r="264" spans="1:15" ht="12.75" customHeight="1" x14ac:dyDescent="0.2">
      <c r="A264" s="66"/>
      <c r="B264" s="79">
        <v>254</v>
      </c>
      <c r="C264" s="48" t="s">
        <v>1128</v>
      </c>
      <c r="D264" s="7" t="s">
        <v>1129</v>
      </c>
      <c r="E264" s="9" t="s">
        <v>36</v>
      </c>
      <c r="F264" s="6"/>
      <c r="G264" s="6"/>
      <c r="H264" s="124"/>
      <c r="I264" s="122"/>
      <c r="J264" s="114"/>
      <c r="K264" s="114"/>
      <c r="L264" s="115"/>
      <c r="M264" s="201"/>
      <c r="N264" s="114"/>
      <c r="O264" s="114"/>
    </row>
    <row r="265" spans="1:15" ht="12.75" customHeight="1" x14ac:dyDescent="0.2">
      <c r="A265" s="66"/>
      <c r="B265" s="79">
        <v>255</v>
      </c>
      <c r="C265" s="48" t="s">
        <v>724</v>
      </c>
      <c r="D265" s="7" t="s">
        <v>725</v>
      </c>
      <c r="E265" s="9" t="s">
        <v>436</v>
      </c>
      <c r="F265" s="6"/>
      <c r="G265" s="6"/>
      <c r="H265" s="124"/>
      <c r="I265" s="122"/>
      <c r="J265" s="114"/>
      <c r="K265" s="114"/>
      <c r="L265" s="115"/>
      <c r="M265" s="201"/>
      <c r="N265" s="114"/>
      <c r="O265" s="114"/>
    </row>
    <row r="266" spans="1:15" ht="12.75" customHeight="1" x14ac:dyDescent="0.2">
      <c r="A266" s="66"/>
      <c r="B266" s="79">
        <v>256</v>
      </c>
      <c r="C266" s="48" t="s">
        <v>902</v>
      </c>
      <c r="D266" s="7"/>
      <c r="E266" s="9" t="s">
        <v>436</v>
      </c>
      <c r="F266" s="6"/>
      <c r="G266" s="6"/>
      <c r="H266" s="124"/>
      <c r="I266" s="122"/>
      <c r="J266" s="114"/>
      <c r="K266" s="114"/>
      <c r="L266" s="115"/>
      <c r="M266" s="201"/>
      <c r="N266" s="114"/>
      <c r="O266" s="114"/>
    </row>
    <row r="267" spans="1:15" ht="12.75" customHeight="1" x14ac:dyDescent="0.2">
      <c r="A267" s="66"/>
      <c r="B267" s="79">
        <v>257</v>
      </c>
      <c r="C267" s="48" t="s">
        <v>919</v>
      </c>
      <c r="D267" s="7">
        <v>0.2</v>
      </c>
      <c r="E267" s="9" t="s">
        <v>41</v>
      </c>
      <c r="F267" s="6"/>
      <c r="G267" s="6"/>
      <c r="H267" s="124"/>
      <c r="I267" s="122"/>
      <c r="J267" s="114"/>
      <c r="K267" s="114"/>
      <c r="L267" s="115"/>
      <c r="M267" s="201"/>
      <c r="N267" s="114"/>
      <c r="O267" s="114"/>
    </row>
    <row r="268" spans="1:15" ht="12.75" customHeight="1" x14ac:dyDescent="0.2">
      <c r="A268" s="66"/>
      <c r="B268" s="79">
        <v>258</v>
      </c>
      <c r="C268" s="48" t="s">
        <v>139</v>
      </c>
      <c r="D268" s="7" t="s">
        <v>326</v>
      </c>
      <c r="E268" s="9" t="s">
        <v>436</v>
      </c>
      <c r="F268" s="6"/>
      <c r="G268" s="6"/>
      <c r="H268" s="124"/>
      <c r="I268" s="122"/>
      <c r="J268" s="114"/>
      <c r="K268" s="114"/>
      <c r="L268" s="115"/>
      <c r="M268" s="201"/>
      <c r="N268" s="114"/>
      <c r="O268" s="114"/>
    </row>
    <row r="269" spans="1:15" ht="12.75" customHeight="1" x14ac:dyDescent="0.2">
      <c r="A269" s="66"/>
      <c r="B269" s="79">
        <v>259</v>
      </c>
      <c r="C269" s="48" t="s">
        <v>924</v>
      </c>
      <c r="D269" s="7" t="s">
        <v>925</v>
      </c>
      <c r="E269" s="9" t="s">
        <v>41</v>
      </c>
      <c r="F269" s="6"/>
      <c r="G269" s="6"/>
      <c r="H269" s="124"/>
      <c r="I269" s="122"/>
      <c r="J269" s="114"/>
      <c r="K269" s="114"/>
      <c r="L269" s="115"/>
      <c r="M269" s="201"/>
      <c r="N269" s="114"/>
      <c r="O269" s="114"/>
    </row>
    <row r="270" spans="1:15" ht="12.75" customHeight="1" x14ac:dyDescent="0.2">
      <c r="A270" s="66"/>
      <c r="B270" s="79">
        <v>260</v>
      </c>
      <c r="C270" s="48" t="s">
        <v>140</v>
      </c>
      <c r="D270" s="7"/>
      <c r="E270" s="9" t="s">
        <v>41</v>
      </c>
      <c r="F270" s="6"/>
      <c r="G270" s="6"/>
      <c r="H270" s="124"/>
      <c r="I270" s="122"/>
      <c r="J270" s="114"/>
      <c r="K270" s="114"/>
      <c r="L270" s="115"/>
      <c r="M270" s="201"/>
      <c r="N270" s="114"/>
      <c r="O270" s="114"/>
    </row>
    <row r="271" spans="1:15" ht="12.75" customHeight="1" x14ac:dyDescent="0.2">
      <c r="A271" s="66"/>
      <c r="B271" s="79">
        <v>261</v>
      </c>
      <c r="C271" s="48" t="s">
        <v>141</v>
      </c>
      <c r="D271" s="7" t="s">
        <v>328</v>
      </c>
      <c r="E271" s="9" t="s">
        <v>41</v>
      </c>
      <c r="F271" s="6"/>
      <c r="G271" s="6"/>
      <c r="H271" s="124"/>
      <c r="I271" s="122"/>
      <c r="J271" s="114"/>
      <c r="K271" s="114"/>
      <c r="L271" s="115"/>
      <c r="M271" s="201"/>
      <c r="N271" s="114"/>
      <c r="O271" s="114"/>
    </row>
    <row r="272" spans="1:15" ht="12.75" customHeight="1" x14ac:dyDescent="0.2">
      <c r="A272" s="66"/>
      <c r="B272" s="79">
        <v>262</v>
      </c>
      <c r="C272" s="48" t="s">
        <v>543</v>
      </c>
      <c r="D272" s="7" t="s">
        <v>792</v>
      </c>
      <c r="E272" s="9" t="s">
        <v>41</v>
      </c>
      <c r="F272" s="6"/>
      <c r="G272" s="6"/>
      <c r="H272" s="124"/>
      <c r="I272" s="122"/>
      <c r="J272" s="114"/>
      <c r="K272" s="114"/>
      <c r="L272" s="115"/>
      <c r="M272" s="201"/>
      <c r="N272" s="114"/>
      <c r="O272" s="114"/>
    </row>
    <row r="273" spans="1:17" ht="12.75" customHeight="1" x14ac:dyDescent="0.2">
      <c r="A273" s="66"/>
      <c r="B273" s="79">
        <v>263</v>
      </c>
      <c r="C273" s="48" t="s">
        <v>142</v>
      </c>
      <c r="D273" s="7" t="s">
        <v>327</v>
      </c>
      <c r="E273" s="9" t="s">
        <v>41</v>
      </c>
      <c r="F273" s="6"/>
      <c r="G273" s="6"/>
      <c r="H273" s="124"/>
      <c r="I273" s="122"/>
      <c r="J273" s="114"/>
      <c r="K273" s="114"/>
      <c r="L273" s="115"/>
      <c r="M273" s="201"/>
      <c r="N273" s="114"/>
      <c r="O273" s="114"/>
    </row>
    <row r="274" spans="1:17" ht="12.75" customHeight="1" x14ac:dyDescent="0.2">
      <c r="A274" s="66"/>
      <c r="B274" s="79">
        <v>264</v>
      </c>
      <c r="C274" s="48" t="s">
        <v>262</v>
      </c>
      <c r="D274" s="42"/>
      <c r="E274" s="9" t="s">
        <v>197</v>
      </c>
      <c r="F274" s="42"/>
      <c r="G274" s="42"/>
      <c r="H274" s="117"/>
      <c r="I274" s="128"/>
      <c r="J274" s="129"/>
      <c r="K274" s="129"/>
      <c r="L274" s="131"/>
      <c r="M274" s="123"/>
      <c r="N274" s="126"/>
      <c r="O274" s="126"/>
    </row>
    <row r="275" spans="1:17" ht="12.75" customHeight="1" x14ac:dyDescent="0.2">
      <c r="A275" s="66"/>
      <c r="B275" s="79">
        <v>265</v>
      </c>
      <c r="C275" s="48" t="s">
        <v>539</v>
      </c>
      <c r="D275" s="7" t="s">
        <v>304</v>
      </c>
      <c r="E275" s="9" t="s">
        <v>36</v>
      </c>
      <c r="F275" s="42"/>
      <c r="G275" s="42"/>
      <c r="H275" s="117"/>
      <c r="I275" s="128"/>
      <c r="J275" s="129"/>
      <c r="K275" s="129"/>
      <c r="L275" s="115"/>
      <c r="M275" s="201"/>
      <c r="N275" s="126"/>
      <c r="O275" s="126"/>
    </row>
    <row r="276" spans="1:17" ht="12.75" customHeight="1" x14ac:dyDescent="0.2">
      <c r="A276" s="66"/>
      <c r="B276" s="79">
        <v>266</v>
      </c>
      <c r="C276" s="48" t="s">
        <v>263</v>
      </c>
      <c r="D276" s="42" t="s">
        <v>335</v>
      </c>
      <c r="E276" s="9" t="s">
        <v>236</v>
      </c>
      <c r="F276" s="42"/>
      <c r="G276" s="42"/>
      <c r="H276" s="127"/>
      <c r="I276" s="128"/>
      <c r="J276" s="129"/>
      <c r="K276" s="129"/>
      <c r="L276" s="131"/>
      <c r="M276" s="123"/>
      <c r="N276" s="126"/>
      <c r="O276" s="126"/>
    </row>
    <row r="277" spans="1:17" ht="12.75" customHeight="1" x14ac:dyDescent="0.2">
      <c r="A277" s="66"/>
      <c r="B277" s="79">
        <v>267</v>
      </c>
      <c r="C277" s="48" t="s">
        <v>540</v>
      </c>
      <c r="D277" s="7" t="s">
        <v>296</v>
      </c>
      <c r="E277" s="9" t="s">
        <v>36</v>
      </c>
      <c r="F277" s="6"/>
      <c r="G277" s="6"/>
      <c r="H277" s="124"/>
      <c r="I277" s="122"/>
      <c r="J277" s="114"/>
      <c r="K277" s="114"/>
      <c r="L277" s="115"/>
      <c r="M277" s="201"/>
      <c r="N277" s="114"/>
      <c r="O277" s="114"/>
    </row>
    <row r="278" spans="1:17" ht="12.75" customHeight="1" x14ac:dyDescent="0.2">
      <c r="A278" s="66"/>
      <c r="B278" s="79">
        <v>268</v>
      </c>
      <c r="C278" s="48" t="s">
        <v>264</v>
      </c>
      <c r="D278" s="42" t="s">
        <v>318</v>
      </c>
      <c r="E278" s="9" t="s">
        <v>44</v>
      </c>
      <c r="F278" s="42"/>
      <c r="G278" s="42"/>
      <c r="H278" s="127"/>
      <c r="I278" s="128"/>
      <c r="J278" s="129"/>
      <c r="K278" s="129"/>
      <c r="L278" s="131"/>
      <c r="M278" s="123"/>
      <c r="N278" s="126"/>
      <c r="O278" s="126"/>
    </row>
    <row r="279" spans="1:17" ht="12.75" customHeight="1" x14ac:dyDescent="0.2">
      <c r="A279" s="66"/>
      <c r="B279" s="79">
        <v>269</v>
      </c>
      <c r="C279" s="48" t="s">
        <v>1062</v>
      </c>
      <c r="D279" s="42" t="s">
        <v>287</v>
      </c>
      <c r="E279" s="9" t="s">
        <v>41</v>
      </c>
      <c r="F279" s="42"/>
      <c r="G279" s="42"/>
      <c r="H279" s="127"/>
      <c r="I279" s="128"/>
      <c r="J279" s="129"/>
      <c r="K279" s="129"/>
      <c r="L279" s="131"/>
      <c r="M279" s="123"/>
      <c r="N279" s="126"/>
      <c r="O279" s="126"/>
    </row>
    <row r="280" spans="1:17" ht="12.75" customHeight="1" x14ac:dyDescent="0.2">
      <c r="A280" s="66"/>
      <c r="B280" s="79">
        <v>270</v>
      </c>
      <c r="C280" s="48" t="s">
        <v>1136</v>
      </c>
      <c r="D280" s="42" t="s">
        <v>294</v>
      </c>
      <c r="E280" s="9" t="s">
        <v>41</v>
      </c>
      <c r="F280" s="42"/>
      <c r="G280" s="42"/>
      <c r="H280" s="127"/>
      <c r="I280" s="128"/>
      <c r="J280" s="129"/>
      <c r="K280" s="129"/>
      <c r="L280" s="131"/>
      <c r="M280" s="123"/>
      <c r="N280" s="126"/>
      <c r="O280" s="126"/>
    </row>
    <row r="281" spans="1:17" ht="12.75" customHeight="1" x14ac:dyDescent="0.2">
      <c r="A281" s="66"/>
      <c r="B281" s="79">
        <v>271</v>
      </c>
      <c r="C281" s="48" t="s">
        <v>1137</v>
      </c>
      <c r="D281" s="42" t="s">
        <v>1138</v>
      </c>
      <c r="E281" s="9" t="s">
        <v>436</v>
      </c>
      <c r="F281" s="42"/>
      <c r="G281" s="42"/>
      <c r="H281" s="127"/>
      <c r="I281" s="128"/>
      <c r="J281" s="129"/>
      <c r="K281" s="129"/>
      <c r="L281" s="131"/>
      <c r="M281" s="123"/>
      <c r="N281" s="126"/>
      <c r="O281" s="126"/>
    </row>
    <row r="282" spans="1:17" ht="12.75" customHeight="1" x14ac:dyDescent="0.2">
      <c r="A282" s="66"/>
      <c r="B282" s="79">
        <v>272</v>
      </c>
      <c r="C282" s="48" t="s">
        <v>143</v>
      </c>
      <c r="D282" s="7" t="s">
        <v>306</v>
      </c>
      <c r="E282" s="9" t="s">
        <v>36</v>
      </c>
      <c r="F282" s="6"/>
      <c r="G282" s="6"/>
      <c r="H282" s="124"/>
      <c r="I282" s="122"/>
      <c r="J282" s="114"/>
      <c r="K282" s="114"/>
      <c r="L282" s="115"/>
      <c r="M282" s="201"/>
      <c r="N282" s="114"/>
      <c r="O282" s="114"/>
      <c r="Q282" s="49"/>
    </row>
    <row r="283" spans="1:17" ht="12.75" customHeight="1" x14ac:dyDescent="0.2">
      <c r="A283" s="66"/>
      <c r="B283" s="79">
        <v>273</v>
      </c>
      <c r="C283" s="48" t="s">
        <v>794</v>
      </c>
      <c r="D283" s="7" t="s">
        <v>793</v>
      </c>
      <c r="E283" s="9" t="s">
        <v>36</v>
      </c>
      <c r="F283" s="6"/>
      <c r="G283" s="6"/>
      <c r="H283" s="124"/>
      <c r="I283" s="122"/>
      <c r="J283" s="114"/>
      <c r="K283" s="114"/>
      <c r="L283" s="115"/>
      <c r="M283" s="201"/>
      <c r="N283" s="126"/>
      <c r="O283" s="126"/>
      <c r="Q283" s="49"/>
    </row>
    <row r="284" spans="1:17" ht="12.75" customHeight="1" x14ac:dyDescent="0.2">
      <c r="A284" s="66"/>
      <c r="B284" s="79">
        <v>274</v>
      </c>
      <c r="C284" s="48" t="s">
        <v>446</v>
      </c>
      <c r="D284" s="42" t="s">
        <v>307</v>
      </c>
      <c r="E284" s="9" t="s">
        <v>36</v>
      </c>
      <c r="F284" s="42"/>
      <c r="G284" s="42"/>
      <c r="H284" s="127"/>
      <c r="I284" s="128"/>
      <c r="J284" s="129"/>
      <c r="K284" s="129"/>
      <c r="L284" s="131"/>
      <c r="M284" s="123"/>
      <c r="N284" s="126"/>
      <c r="O284" s="126"/>
    </row>
    <row r="285" spans="1:17" ht="12.75" customHeight="1" x14ac:dyDescent="0.2">
      <c r="A285" s="66"/>
      <c r="B285" s="79">
        <v>275</v>
      </c>
      <c r="C285" s="48" t="s">
        <v>891</v>
      </c>
      <c r="D285" s="42" t="s">
        <v>892</v>
      </c>
      <c r="E285" s="9" t="s">
        <v>41</v>
      </c>
      <c r="F285" s="42"/>
      <c r="G285" s="42"/>
      <c r="H285" s="127"/>
      <c r="I285" s="128"/>
      <c r="J285" s="129"/>
      <c r="K285" s="129"/>
      <c r="L285" s="131"/>
      <c r="M285" s="123"/>
      <c r="N285" s="126"/>
      <c r="O285" s="126"/>
    </row>
    <row r="286" spans="1:17" ht="12.75" customHeight="1" x14ac:dyDescent="0.2">
      <c r="A286" s="66"/>
      <c r="B286" s="79">
        <v>276</v>
      </c>
      <c r="C286" s="48" t="s">
        <v>726</v>
      </c>
      <c r="D286" s="7" t="s">
        <v>727</v>
      </c>
      <c r="E286" s="9" t="s">
        <v>436</v>
      </c>
      <c r="F286" s="6"/>
      <c r="G286" s="6"/>
      <c r="H286" s="124"/>
      <c r="I286" s="122"/>
      <c r="J286" s="114"/>
      <c r="K286" s="114"/>
      <c r="L286" s="115"/>
      <c r="M286" s="201"/>
      <c r="N286" s="114"/>
      <c r="O286" s="114"/>
      <c r="Q286" s="49"/>
    </row>
    <row r="287" spans="1:17" ht="12.75" customHeight="1" x14ac:dyDescent="0.2">
      <c r="A287" s="66"/>
      <c r="B287" s="79">
        <v>277</v>
      </c>
      <c r="C287" s="48" t="s">
        <v>796</v>
      </c>
      <c r="D287" s="7" t="s">
        <v>795</v>
      </c>
      <c r="E287" s="9" t="s">
        <v>36</v>
      </c>
      <c r="F287" s="6"/>
      <c r="G287" s="6"/>
      <c r="H287" s="124"/>
      <c r="I287" s="122"/>
      <c r="J287" s="114"/>
      <c r="K287" s="114"/>
      <c r="L287" s="115"/>
      <c r="M287" s="201"/>
      <c r="N287" s="114"/>
      <c r="O287" s="114"/>
    </row>
    <row r="288" spans="1:17" ht="12.75" customHeight="1" x14ac:dyDescent="0.2">
      <c r="A288" s="66"/>
      <c r="B288" s="79">
        <v>278</v>
      </c>
      <c r="C288" s="48" t="s">
        <v>144</v>
      </c>
      <c r="D288" s="7" t="s">
        <v>308</v>
      </c>
      <c r="E288" s="9" t="s">
        <v>41</v>
      </c>
      <c r="F288" s="6"/>
      <c r="G288" s="6"/>
      <c r="H288" s="124"/>
      <c r="I288" s="122"/>
      <c r="J288" s="114"/>
      <c r="K288" s="114"/>
      <c r="L288" s="115"/>
      <c r="M288" s="201"/>
      <c r="N288" s="114"/>
      <c r="O288" s="114"/>
    </row>
    <row r="289" spans="1:15" ht="12.75" customHeight="1" x14ac:dyDescent="0.2">
      <c r="A289" s="66"/>
      <c r="B289" s="79">
        <v>279</v>
      </c>
      <c r="C289" s="48" t="s">
        <v>145</v>
      </c>
      <c r="D289" s="7" t="s">
        <v>307</v>
      </c>
      <c r="E289" s="9" t="s">
        <v>36</v>
      </c>
      <c r="F289" s="6"/>
      <c r="G289" s="6"/>
      <c r="H289" s="124"/>
      <c r="I289" s="122"/>
      <c r="J289" s="114"/>
      <c r="K289" s="114"/>
      <c r="L289" s="115"/>
      <c r="M289" s="201"/>
      <c r="N289" s="114"/>
      <c r="O289" s="114"/>
    </row>
    <row r="290" spans="1:15" ht="12.75" customHeight="1" x14ac:dyDescent="0.2">
      <c r="A290" s="66"/>
      <c r="B290" s="79">
        <v>280</v>
      </c>
      <c r="C290" s="48" t="s">
        <v>146</v>
      </c>
      <c r="D290" s="7" t="s">
        <v>423</v>
      </c>
      <c r="E290" s="9" t="s">
        <v>41</v>
      </c>
      <c r="F290" s="6"/>
      <c r="G290" s="6"/>
      <c r="H290" s="124"/>
      <c r="I290" s="122"/>
      <c r="J290" s="114"/>
      <c r="K290" s="114"/>
      <c r="L290" s="115"/>
      <c r="M290" s="201"/>
      <c r="N290" s="114"/>
      <c r="O290" s="114"/>
    </row>
    <row r="291" spans="1:15" ht="12.75" customHeight="1" x14ac:dyDescent="0.2">
      <c r="A291" s="66"/>
      <c r="B291" s="79">
        <v>281</v>
      </c>
      <c r="C291" s="48" t="s">
        <v>797</v>
      </c>
      <c r="D291" s="7" t="s">
        <v>798</v>
      </c>
      <c r="E291" s="9" t="s">
        <v>36</v>
      </c>
      <c r="F291" s="6"/>
      <c r="G291" s="6"/>
      <c r="H291" s="124"/>
      <c r="I291" s="122"/>
      <c r="J291" s="114"/>
      <c r="K291" s="114"/>
      <c r="L291" s="115"/>
      <c r="M291" s="201"/>
      <c r="N291" s="114"/>
      <c r="O291" s="114"/>
    </row>
    <row r="292" spans="1:15" ht="12.75" customHeight="1" x14ac:dyDescent="0.2">
      <c r="A292" s="66"/>
      <c r="B292" s="79">
        <v>282</v>
      </c>
      <c r="C292" s="48" t="s">
        <v>841</v>
      </c>
      <c r="D292" s="7" t="s">
        <v>842</v>
      </c>
      <c r="E292" s="9" t="s">
        <v>41</v>
      </c>
      <c r="F292" s="6"/>
      <c r="G292" s="6"/>
      <c r="H292" s="124"/>
      <c r="I292" s="122"/>
      <c r="J292" s="114"/>
      <c r="K292" s="114"/>
      <c r="L292" s="115"/>
      <c r="M292" s="201"/>
      <c r="N292" s="114"/>
      <c r="O292" s="114"/>
    </row>
    <row r="293" spans="1:15" ht="12.75" customHeight="1" x14ac:dyDescent="0.2">
      <c r="A293" s="66"/>
      <c r="B293" s="79">
        <v>283</v>
      </c>
      <c r="C293" s="48" t="s">
        <v>147</v>
      </c>
      <c r="D293" s="7"/>
      <c r="E293" s="9" t="s">
        <v>41</v>
      </c>
      <c r="F293" s="6"/>
      <c r="G293" s="6"/>
      <c r="H293" s="124"/>
      <c r="I293" s="122"/>
      <c r="J293" s="114"/>
      <c r="K293" s="114"/>
      <c r="L293" s="115"/>
      <c r="M293" s="201"/>
      <c r="N293" s="114"/>
      <c r="O293" s="114"/>
    </row>
    <row r="294" spans="1:15" ht="12.75" customHeight="1" x14ac:dyDescent="0.2">
      <c r="A294" s="66"/>
      <c r="B294" s="79">
        <v>284</v>
      </c>
      <c r="C294" s="48" t="s">
        <v>148</v>
      </c>
      <c r="D294" s="7" t="s">
        <v>296</v>
      </c>
      <c r="E294" s="9" t="s">
        <v>36</v>
      </c>
      <c r="F294" s="6"/>
      <c r="G294" s="6"/>
      <c r="H294" s="124"/>
      <c r="I294" s="122"/>
      <c r="J294" s="114"/>
      <c r="K294" s="114"/>
      <c r="L294" s="115"/>
      <c r="M294" s="201"/>
      <c r="N294" s="114"/>
      <c r="O294" s="114"/>
    </row>
    <row r="295" spans="1:15" ht="12.75" customHeight="1" x14ac:dyDescent="0.2">
      <c r="A295" s="66"/>
      <c r="B295" s="79">
        <v>285</v>
      </c>
      <c r="C295" s="48" t="s">
        <v>431</v>
      </c>
      <c r="D295" s="7" t="s">
        <v>293</v>
      </c>
      <c r="E295" s="9" t="s">
        <v>44</v>
      </c>
      <c r="F295" s="6"/>
      <c r="G295" s="6"/>
      <c r="H295" s="124"/>
      <c r="I295" s="122"/>
      <c r="J295" s="114"/>
      <c r="K295" s="114"/>
      <c r="L295" s="115"/>
      <c r="M295" s="201"/>
      <c r="N295" s="114"/>
      <c r="O295" s="114"/>
    </row>
    <row r="296" spans="1:15" ht="12.75" customHeight="1" x14ac:dyDescent="0.2">
      <c r="A296" s="66"/>
      <c r="B296" s="79">
        <v>286</v>
      </c>
      <c r="C296" s="48" t="s">
        <v>432</v>
      </c>
      <c r="D296" s="7" t="s">
        <v>427</v>
      </c>
      <c r="E296" s="9" t="s">
        <v>44</v>
      </c>
      <c r="F296" s="6"/>
      <c r="G296" s="6"/>
      <c r="H296" s="124"/>
      <c r="I296" s="122"/>
      <c r="J296" s="114"/>
      <c r="K296" s="114"/>
      <c r="L296" s="115"/>
      <c r="M296" s="201"/>
      <c r="N296" s="114"/>
      <c r="O296" s="114"/>
    </row>
    <row r="297" spans="1:15" ht="12.75" customHeight="1" x14ac:dyDescent="0.2">
      <c r="A297" s="66"/>
      <c r="B297" s="79">
        <v>287</v>
      </c>
      <c r="C297" s="48" t="s">
        <v>266</v>
      </c>
      <c r="D297" s="7" t="s">
        <v>293</v>
      </c>
      <c r="E297" s="9" t="s">
        <v>44</v>
      </c>
      <c r="F297" s="6"/>
      <c r="G297" s="6"/>
      <c r="H297" s="124"/>
      <c r="I297" s="122"/>
      <c r="J297" s="114"/>
      <c r="K297" s="114"/>
      <c r="L297" s="115"/>
      <c r="M297" s="201"/>
      <c r="N297" s="114"/>
      <c r="O297" s="114"/>
    </row>
    <row r="298" spans="1:15" ht="12.75" customHeight="1" x14ac:dyDescent="0.2">
      <c r="A298" s="66"/>
      <c r="B298" s="79">
        <v>288</v>
      </c>
      <c r="C298" s="48" t="s">
        <v>265</v>
      </c>
      <c r="D298" s="42" t="s">
        <v>336</v>
      </c>
      <c r="E298" s="9" t="s">
        <v>196</v>
      </c>
      <c r="F298" s="42"/>
      <c r="G298" s="42"/>
      <c r="H298" s="127"/>
      <c r="I298" s="128"/>
      <c r="J298" s="129"/>
      <c r="K298" s="129"/>
      <c r="L298" s="131"/>
      <c r="M298" s="123"/>
      <c r="N298" s="126"/>
      <c r="O298" s="126"/>
    </row>
    <row r="299" spans="1:15" ht="12.75" customHeight="1" x14ac:dyDescent="0.2">
      <c r="A299" s="66"/>
      <c r="B299" s="79">
        <v>289</v>
      </c>
      <c r="C299" s="48" t="s">
        <v>740</v>
      </c>
      <c r="D299" s="42" t="s">
        <v>741</v>
      </c>
      <c r="E299" s="9" t="s">
        <v>44</v>
      </c>
      <c r="F299" s="42"/>
      <c r="G299" s="42"/>
      <c r="H299" s="127"/>
      <c r="I299" s="128"/>
      <c r="J299" s="129"/>
      <c r="K299" s="129"/>
      <c r="L299" s="131"/>
      <c r="M299" s="123"/>
      <c r="N299" s="126"/>
      <c r="O299" s="126"/>
    </row>
    <row r="300" spans="1:15" ht="12.75" customHeight="1" x14ac:dyDescent="0.2">
      <c r="A300" s="66"/>
      <c r="B300" s="79">
        <v>290</v>
      </c>
      <c r="C300" s="48" t="s">
        <v>1077</v>
      </c>
      <c r="D300" s="42" t="s">
        <v>1078</v>
      </c>
      <c r="E300" s="9" t="s">
        <v>436</v>
      </c>
      <c r="F300" s="42"/>
      <c r="G300" s="42"/>
      <c r="H300" s="127"/>
      <c r="I300" s="128"/>
      <c r="J300" s="129"/>
      <c r="K300" s="129"/>
      <c r="L300" s="131"/>
      <c r="M300" s="123"/>
      <c r="N300" s="126"/>
      <c r="O300" s="126"/>
    </row>
    <row r="301" spans="1:15" ht="12.75" customHeight="1" x14ac:dyDescent="0.2">
      <c r="A301" s="66"/>
      <c r="B301" s="79">
        <v>291</v>
      </c>
      <c r="C301" s="48" t="s">
        <v>267</v>
      </c>
      <c r="D301" s="42" t="s">
        <v>285</v>
      </c>
      <c r="E301" s="9" t="s">
        <v>85</v>
      </c>
      <c r="F301" s="42"/>
      <c r="G301" s="42"/>
      <c r="H301" s="127"/>
      <c r="I301" s="128"/>
      <c r="J301" s="129"/>
      <c r="K301" s="129"/>
      <c r="L301" s="131"/>
      <c r="M301" s="123"/>
      <c r="N301" s="126"/>
      <c r="O301" s="126"/>
    </row>
    <row r="302" spans="1:15" ht="12.75" customHeight="1" x14ac:dyDescent="0.2">
      <c r="A302" s="66"/>
      <c r="B302" s="79">
        <v>292</v>
      </c>
      <c r="C302" s="48" t="s">
        <v>149</v>
      </c>
      <c r="D302" s="7" t="s">
        <v>306</v>
      </c>
      <c r="E302" s="9" t="s">
        <v>36</v>
      </c>
      <c r="F302" s="6"/>
      <c r="G302" s="6"/>
      <c r="H302" s="124"/>
      <c r="I302" s="122"/>
      <c r="J302" s="114"/>
      <c r="K302" s="114"/>
      <c r="L302" s="115"/>
      <c r="M302" s="201"/>
      <c r="N302" s="114"/>
      <c r="O302" s="114"/>
    </row>
    <row r="303" spans="1:15" ht="12.75" customHeight="1" x14ac:dyDescent="0.2">
      <c r="A303" s="66"/>
      <c r="B303" s="79">
        <v>293</v>
      </c>
      <c r="C303" s="48" t="s">
        <v>857</v>
      </c>
      <c r="D303" s="7" t="s">
        <v>295</v>
      </c>
      <c r="E303" s="9" t="s">
        <v>41</v>
      </c>
      <c r="F303" s="6"/>
      <c r="G303" s="6"/>
      <c r="H303" s="124"/>
      <c r="I303" s="122"/>
      <c r="J303" s="114"/>
      <c r="K303" s="114"/>
      <c r="L303" s="115"/>
      <c r="M303" s="201"/>
      <c r="N303" s="114"/>
      <c r="O303" s="114"/>
    </row>
    <row r="304" spans="1:15" ht="12.75" customHeight="1" x14ac:dyDescent="0.2">
      <c r="A304" s="66"/>
      <c r="B304" s="79">
        <v>294</v>
      </c>
      <c r="C304" s="48" t="s">
        <v>267</v>
      </c>
      <c r="D304" s="7" t="s">
        <v>285</v>
      </c>
      <c r="E304" s="9" t="s">
        <v>85</v>
      </c>
      <c r="F304" s="6"/>
      <c r="G304" s="6"/>
      <c r="H304" s="124"/>
      <c r="I304" s="122"/>
      <c r="J304" s="114"/>
      <c r="K304" s="114"/>
      <c r="L304" s="115"/>
      <c r="M304" s="201"/>
      <c r="N304" s="114"/>
      <c r="O304" s="114"/>
    </row>
    <row r="305" spans="1:15" ht="12.75" customHeight="1" x14ac:dyDescent="0.2">
      <c r="A305" s="66"/>
      <c r="B305" s="79">
        <v>295</v>
      </c>
      <c r="C305" s="48" t="s">
        <v>511</v>
      </c>
      <c r="D305" s="7" t="s">
        <v>333</v>
      </c>
      <c r="E305" s="9" t="s">
        <v>44</v>
      </c>
      <c r="F305" s="6"/>
      <c r="G305" s="6"/>
      <c r="H305" s="124"/>
      <c r="I305" s="122"/>
      <c r="J305" s="114"/>
      <c r="K305" s="114"/>
      <c r="L305" s="115"/>
      <c r="M305" s="201"/>
      <c r="N305" s="114"/>
      <c r="O305" s="114"/>
    </row>
    <row r="306" spans="1:15" ht="12.75" customHeight="1" x14ac:dyDescent="0.2">
      <c r="A306" s="66"/>
      <c r="B306" s="79">
        <v>296</v>
      </c>
      <c r="C306" s="48" t="s">
        <v>751</v>
      </c>
      <c r="D306" s="7" t="s">
        <v>427</v>
      </c>
      <c r="E306" s="9" t="s">
        <v>44</v>
      </c>
      <c r="F306" s="6"/>
      <c r="G306" s="6"/>
      <c r="H306" s="124"/>
      <c r="I306" s="122"/>
      <c r="J306" s="114"/>
      <c r="K306" s="114"/>
      <c r="L306" s="115"/>
      <c r="M306" s="201"/>
      <c r="N306" s="114"/>
      <c r="O306" s="114"/>
    </row>
    <row r="307" spans="1:15" ht="12.75" customHeight="1" x14ac:dyDescent="0.2">
      <c r="A307" s="66"/>
      <c r="B307" s="79">
        <v>297</v>
      </c>
      <c r="C307" s="48" t="s">
        <v>151</v>
      </c>
      <c r="D307" s="7" t="s">
        <v>329</v>
      </c>
      <c r="E307" s="9" t="s">
        <v>44</v>
      </c>
      <c r="F307" s="6"/>
      <c r="G307" s="6"/>
      <c r="H307" s="124"/>
      <c r="I307" s="122"/>
      <c r="J307" s="114"/>
      <c r="K307" s="114"/>
      <c r="L307" s="115"/>
      <c r="M307" s="201"/>
      <c r="N307" s="114"/>
      <c r="O307" s="114"/>
    </row>
    <row r="308" spans="1:15" ht="12.75" customHeight="1" x14ac:dyDescent="0.2">
      <c r="A308" s="66"/>
      <c r="B308" s="79">
        <v>298</v>
      </c>
      <c r="C308" s="48" t="s">
        <v>232</v>
      </c>
      <c r="D308" s="7" t="s">
        <v>293</v>
      </c>
      <c r="E308" s="9" t="s">
        <v>44</v>
      </c>
      <c r="F308" s="6"/>
      <c r="G308" s="6"/>
      <c r="H308" s="124"/>
      <c r="I308" s="122"/>
      <c r="J308" s="114"/>
      <c r="K308" s="114"/>
      <c r="L308" s="115"/>
      <c r="M308" s="201"/>
      <c r="N308" s="114"/>
      <c r="O308" s="114"/>
    </row>
    <row r="309" spans="1:15" ht="12.75" customHeight="1" x14ac:dyDescent="0.2">
      <c r="A309" s="66"/>
      <c r="B309" s="79">
        <v>299</v>
      </c>
      <c r="C309" s="48" t="s">
        <v>428</v>
      </c>
      <c r="D309" s="7" t="s">
        <v>427</v>
      </c>
      <c r="E309" s="9" t="s">
        <v>44</v>
      </c>
      <c r="F309" s="6"/>
      <c r="G309" s="6"/>
      <c r="H309" s="124"/>
      <c r="I309" s="122"/>
      <c r="J309" s="114"/>
      <c r="K309" s="114"/>
      <c r="L309" s="115"/>
      <c r="M309" s="201"/>
      <c r="N309" s="114"/>
      <c r="O309" s="114"/>
    </row>
    <row r="310" spans="1:15" ht="12.75" customHeight="1" x14ac:dyDescent="0.2">
      <c r="A310" s="66"/>
      <c r="B310" s="79">
        <v>300</v>
      </c>
      <c r="C310" s="48" t="s">
        <v>742</v>
      </c>
      <c r="D310" s="7" t="s">
        <v>293</v>
      </c>
      <c r="E310" s="9" t="s">
        <v>44</v>
      </c>
      <c r="F310" s="6"/>
      <c r="G310" s="6"/>
      <c r="H310" s="124"/>
      <c r="I310" s="122"/>
      <c r="J310" s="114"/>
      <c r="K310" s="114"/>
      <c r="L310" s="115"/>
      <c r="M310" s="201"/>
      <c r="N310" s="114"/>
      <c r="O310" s="114"/>
    </row>
    <row r="311" spans="1:15" ht="12.75" customHeight="1" x14ac:dyDescent="0.2">
      <c r="A311" s="66"/>
      <c r="B311" s="79">
        <v>301</v>
      </c>
      <c r="C311" s="48" t="s">
        <v>152</v>
      </c>
      <c r="D311" s="7" t="s">
        <v>306</v>
      </c>
      <c r="E311" s="9" t="s">
        <v>36</v>
      </c>
      <c r="F311" s="6"/>
      <c r="G311" s="6"/>
      <c r="H311" s="124"/>
      <c r="I311" s="122"/>
      <c r="J311" s="114"/>
      <c r="K311" s="114"/>
      <c r="L311" s="115"/>
      <c r="M311" s="201"/>
      <c r="N311" s="114"/>
      <c r="O311" s="114"/>
    </row>
    <row r="312" spans="1:15" ht="12.75" customHeight="1" x14ac:dyDescent="0.2">
      <c r="A312" s="66"/>
      <c r="B312" s="79">
        <v>302</v>
      </c>
      <c r="C312" s="48" t="s">
        <v>153</v>
      </c>
      <c r="D312" s="7" t="s">
        <v>329</v>
      </c>
      <c r="E312" s="9" t="s">
        <v>44</v>
      </c>
      <c r="F312" s="6"/>
      <c r="G312" s="6"/>
      <c r="H312" s="124"/>
      <c r="I312" s="122"/>
      <c r="J312" s="114"/>
      <c r="K312" s="114"/>
      <c r="L312" s="115"/>
      <c r="M312" s="201"/>
      <c r="N312" s="114"/>
      <c r="O312" s="114"/>
    </row>
    <row r="313" spans="1:15" ht="12.75" customHeight="1" x14ac:dyDescent="0.2">
      <c r="A313" s="66"/>
      <c r="B313" s="79">
        <v>303</v>
      </c>
      <c r="C313" s="48" t="s">
        <v>512</v>
      </c>
      <c r="D313" s="7" t="s">
        <v>427</v>
      </c>
      <c r="E313" s="9" t="s">
        <v>44</v>
      </c>
      <c r="F313" s="6"/>
      <c r="G313" s="6"/>
      <c r="H313" s="124"/>
      <c r="I313" s="122"/>
      <c r="J313" s="114"/>
      <c r="K313" s="114"/>
      <c r="L313" s="115"/>
      <c r="M313" s="201"/>
      <c r="N313" s="114"/>
      <c r="O313" s="114"/>
    </row>
    <row r="314" spans="1:15" ht="12.75" customHeight="1" x14ac:dyDescent="0.2">
      <c r="A314" s="66"/>
      <c r="B314" s="79">
        <v>304</v>
      </c>
      <c r="C314" s="48" t="s">
        <v>699</v>
      </c>
      <c r="D314" s="7" t="s">
        <v>329</v>
      </c>
      <c r="E314" s="9" t="s">
        <v>44</v>
      </c>
      <c r="F314" s="6"/>
      <c r="G314" s="6"/>
      <c r="H314" s="124"/>
      <c r="I314" s="122"/>
      <c r="J314" s="114"/>
      <c r="K314" s="114"/>
      <c r="L314" s="115"/>
      <c r="M314" s="201"/>
      <c r="N314" s="114"/>
      <c r="O314" s="114"/>
    </row>
    <row r="315" spans="1:15" ht="12.75" customHeight="1" x14ac:dyDescent="0.2">
      <c r="A315" s="66"/>
      <c r="B315" s="79">
        <v>305</v>
      </c>
      <c r="C315" s="48" t="s">
        <v>799</v>
      </c>
      <c r="D315" s="7" t="s">
        <v>427</v>
      </c>
      <c r="E315" s="9" t="s">
        <v>44</v>
      </c>
      <c r="F315" s="6"/>
      <c r="G315" s="6"/>
      <c r="H315" s="124"/>
      <c r="I315" s="122"/>
      <c r="J315" s="114"/>
      <c r="K315" s="114"/>
      <c r="L315" s="115"/>
      <c r="M315" s="201"/>
      <c r="N315" s="114"/>
      <c r="O315" s="114"/>
    </row>
    <row r="316" spans="1:15" ht="12.75" customHeight="1" x14ac:dyDescent="0.2">
      <c r="A316" s="66"/>
      <c r="B316" s="79">
        <v>306</v>
      </c>
      <c r="C316" s="48" t="s">
        <v>800</v>
      </c>
      <c r="D316" s="7" t="s">
        <v>293</v>
      </c>
      <c r="E316" s="9" t="s">
        <v>44</v>
      </c>
      <c r="F316" s="6"/>
      <c r="G316" s="6"/>
      <c r="H316" s="124"/>
      <c r="I316" s="122"/>
      <c r="J316" s="114"/>
      <c r="K316" s="114"/>
      <c r="L316" s="115"/>
      <c r="M316" s="201"/>
      <c r="N316" s="114"/>
      <c r="O316" s="114"/>
    </row>
    <row r="317" spans="1:15" ht="12.75" customHeight="1" x14ac:dyDescent="0.2">
      <c r="A317" s="66"/>
      <c r="B317" s="79">
        <v>307</v>
      </c>
      <c r="C317" s="48" t="s">
        <v>154</v>
      </c>
      <c r="D317" s="7" t="s">
        <v>306</v>
      </c>
      <c r="E317" s="9" t="s">
        <v>36</v>
      </c>
      <c r="F317" s="6"/>
      <c r="G317" s="6"/>
      <c r="H317" s="124"/>
      <c r="I317" s="122"/>
      <c r="J317" s="114"/>
      <c r="K317" s="114"/>
      <c r="L317" s="115"/>
      <c r="M317" s="201"/>
      <c r="N317" s="114"/>
      <c r="O317" s="114"/>
    </row>
    <row r="318" spans="1:15" ht="12.75" customHeight="1" x14ac:dyDescent="0.2">
      <c r="A318" s="66"/>
      <c r="B318" s="79">
        <v>308</v>
      </c>
      <c r="C318" s="48" t="s">
        <v>429</v>
      </c>
      <c r="D318" s="7" t="s">
        <v>293</v>
      </c>
      <c r="E318" s="9" t="s">
        <v>44</v>
      </c>
      <c r="F318" s="6"/>
      <c r="G318" s="6"/>
      <c r="H318" s="124">
        <v>624</v>
      </c>
      <c r="I318" s="122">
        <v>5603.52</v>
      </c>
      <c r="J318" s="114"/>
      <c r="K318" s="114"/>
      <c r="L318" s="115"/>
      <c r="M318" s="201"/>
      <c r="N318" s="114"/>
      <c r="O318" s="114"/>
    </row>
    <row r="319" spans="1:15" ht="12.75" customHeight="1" x14ac:dyDescent="0.2">
      <c r="A319" s="66"/>
      <c r="B319" s="79">
        <v>309</v>
      </c>
      <c r="C319" s="48" t="s">
        <v>433</v>
      </c>
      <c r="D319" s="7" t="s">
        <v>427</v>
      </c>
      <c r="E319" s="9" t="s">
        <v>44</v>
      </c>
      <c r="F319" s="6"/>
      <c r="G319" s="6"/>
      <c r="H319" s="124">
        <v>96</v>
      </c>
      <c r="I319" s="122">
        <v>1317.9</v>
      </c>
      <c r="J319" s="114"/>
      <c r="K319" s="114"/>
      <c r="L319" s="115"/>
      <c r="M319" s="201"/>
      <c r="N319" s="114"/>
      <c r="O319" s="114"/>
    </row>
    <row r="320" spans="1:15" ht="12.75" customHeight="1" x14ac:dyDescent="0.2">
      <c r="A320" s="66"/>
      <c r="B320" s="79">
        <v>310</v>
      </c>
      <c r="C320" s="48" t="s">
        <v>1074</v>
      </c>
      <c r="D320" s="7" t="s">
        <v>1073</v>
      </c>
      <c r="E320" s="9" t="s">
        <v>44</v>
      </c>
      <c r="F320" s="6"/>
      <c r="G320" s="6"/>
      <c r="H320" s="124">
        <v>300</v>
      </c>
      <c r="I320" s="122">
        <v>3600</v>
      </c>
      <c r="J320" s="114"/>
      <c r="K320" s="114"/>
      <c r="L320" s="115"/>
      <c r="M320" s="201"/>
      <c r="N320" s="114"/>
      <c r="O320" s="114"/>
    </row>
    <row r="321" spans="1:15" ht="12.75" customHeight="1" x14ac:dyDescent="0.2">
      <c r="A321" s="66"/>
      <c r="B321" s="79">
        <v>311</v>
      </c>
      <c r="C321" s="48" t="s">
        <v>233</v>
      </c>
      <c r="D321" s="7" t="s">
        <v>296</v>
      </c>
      <c r="E321" s="9" t="s">
        <v>36</v>
      </c>
      <c r="F321" s="6"/>
      <c r="G321" s="68"/>
      <c r="H321" s="124"/>
      <c r="I321" s="122"/>
      <c r="J321" s="114"/>
      <c r="K321" s="114"/>
      <c r="L321" s="115"/>
      <c r="M321" s="201"/>
      <c r="N321" s="114"/>
      <c r="O321" s="114"/>
    </row>
    <row r="322" spans="1:15" ht="12.75" customHeight="1" x14ac:dyDescent="0.2">
      <c r="A322" s="66"/>
      <c r="B322" s="79">
        <v>312</v>
      </c>
      <c r="C322" s="48" t="s">
        <v>155</v>
      </c>
      <c r="D322" s="7" t="s">
        <v>307</v>
      </c>
      <c r="E322" s="9" t="s">
        <v>36</v>
      </c>
      <c r="F322" s="6"/>
      <c r="G322" s="6"/>
      <c r="H322" s="124"/>
      <c r="I322" s="122"/>
      <c r="J322" s="114"/>
      <c r="K322" s="114"/>
      <c r="L322" s="115"/>
      <c r="M322" s="201"/>
      <c r="N322" s="114"/>
      <c r="O322" s="114"/>
    </row>
    <row r="323" spans="1:15" ht="12.75" customHeight="1" x14ac:dyDescent="0.2">
      <c r="A323" s="66"/>
      <c r="B323" s="79">
        <v>313</v>
      </c>
      <c r="C323" s="48" t="s">
        <v>156</v>
      </c>
      <c r="D323" s="7" t="s">
        <v>296</v>
      </c>
      <c r="E323" s="9" t="s">
        <v>36</v>
      </c>
      <c r="F323" s="6"/>
      <c r="G323" s="6"/>
      <c r="H323" s="124"/>
      <c r="I323" s="122"/>
      <c r="J323" s="114"/>
      <c r="K323" s="114"/>
      <c r="L323" s="115"/>
      <c r="M323" s="201"/>
      <c r="N323" s="114"/>
      <c r="O323" s="114"/>
    </row>
    <row r="324" spans="1:15" ht="12.75" customHeight="1" x14ac:dyDescent="0.2">
      <c r="A324" s="66"/>
      <c r="B324" s="79">
        <v>314</v>
      </c>
      <c r="C324" s="48" t="s">
        <v>430</v>
      </c>
      <c r="D324" s="7" t="s">
        <v>293</v>
      </c>
      <c r="E324" s="9" t="s">
        <v>44</v>
      </c>
      <c r="F324" s="6"/>
      <c r="G324" s="6"/>
      <c r="H324" s="124"/>
      <c r="I324" s="122"/>
      <c r="J324" s="114"/>
      <c r="K324" s="114"/>
      <c r="L324" s="115"/>
      <c r="M324" s="201"/>
      <c r="N324" s="114"/>
      <c r="O324" s="114"/>
    </row>
    <row r="325" spans="1:15" ht="12.75" customHeight="1" x14ac:dyDescent="0.2">
      <c r="A325" s="66"/>
      <c r="B325" s="79">
        <v>315</v>
      </c>
      <c r="C325" s="48" t="s">
        <v>889</v>
      </c>
      <c r="D325" s="7" t="s">
        <v>427</v>
      </c>
      <c r="E325" s="9" t="s">
        <v>44</v>
      </c>
      <c r="F325" s="6"/>
      <c r="G325" s="6"/>
      <c r="H325" s="124"/>
      <c r="I325" s="122"/>
      <c r="J325" s="114"/>
      <c r="K325" s="114"/>
      <c r="L325" s="115"/>
      <c r="M325" s="201"/>
      <c r="N325" s="114"/>
      <c r="O325" s="114"/>
    </row>
    <row r="326" spans="1:15" ht="12.75" customHeight="1" x14ac:dyDescent="0.2">
      <c r="A326" s="66"/>
      <c r="B326" s="79">
        <v>316</v>
      </c>
      <c r="C326" s="48" t="s">
        <v>157</v>
      </c>
      <c r="D326" s="7" t="s">
        <v>302</v>
      </c>
      <c r="E326" s="9" t="s">
        <v>44</v>
      </c>
      <c r="F326" s="6"/>
      <c r="G326" s="6"/>
      <c r="H326" s="124"/>
      <c r="I326" s="122"/>
      <c r="J326" s="114"/>
      <c r="K326" s="114"/>
      <c r="L326" s="115"/>
      <c r="M326" s="201"/>
      <c r="N326" s="114"/>
      <c r="O326" s="114"/>
    </row>
    <row r="327" spans="1:15" ht="12.75" customHeight="1" x14ac:dyDescent="0.2">
      <c r="A327" s="66"/>
      <c r="B327" s="79">
        <v>317</v>
      </c>
      <c r="C327" s="48" t="s">
        <v>158</v>
      </c>
      <c r="D327" s="7" t="s">
        <v>298</v>
      </c>
      <c r="E327" s="9" t="s">
        <v>44</v>
      </c>
      <c r="F327" s="6"/>
      <c r="G327" s="6"/>
      <c r="H327" s="124"/>
      <c r="I327" s="122"/>
      <c r="J327" s="114"/>
      <c r="K327" s="114"/>
      <c r="L327" s="115"/>
      <c r="M327" s="201"/>
      <c r="N327" s="114"/>
      <c r="O327" s="114"/>
    </row>
    <row r="328" spans="1:15" ht="12.75" customHeight="1" x14ac:dyDescent="0.2">
      <c r="A328" s="66"/>
      <c r="B328" s="79">
        <v>318</v>
      </c>
      <c r="C328" s="48" t="s">
        <v>554</v>
      </c>
      <c r="D328" s="7" t="s">
        <v>427</v>
      </c>
      <c r="E328" s="9" t="s">
        <v>44</v>
      </c>
      <c r="F328" s="6"/>
      <c r="G328" s="6"/>
      <c r="H328" s="124"/>
      <c r="I328" s="122"/>
      <c r="J328" s="114"/>
      <c r="K328" s="114"/>
      <c r="L328" s="115"/>
      <c r="M328" s="201"/>
      <c r="N328" s="114"/>
      <c r="O328" s="114"/>
    </row>
    <row r="329" spans="1:15" ht="12.75" customHeight="1" x14ac:dyDescent="0.2">
      <c r="A329" s="66"/>
      <c r="B329" s="79">
        <v>319</v>
      </c>
      <c r="C329" s="48" t="s">
        <v>896</v>
      </c>
      <c r="D329" s="7" t="s">
        <v>427</v>
      </c>
      <c r="E329" s="9" t="s">
        <v>44</v>
      </c>
      <c r="F329" s="6"/>
      <c r="G329" s="6"/>
      <c r="H329" s="124"/>
      <c r="I329" s="122"/>
      <c r="J329" s="114"/>
      <c r="K329" s="114"/>
      <c r="L329" s="115"/>
      <c r="M329" s="201"/>
      <c r="N329" s="114"/>
      <c r="O329" s="114"/>
    </row>
    <row r="330" spans="1:15" ht="12.75" customHeight="1" x14ac:dyDescent="0.2">
      <c r="A330" s="66"/>
      <c r="B330" s="79">
        <v>320</v>
      </c>
      <c r="C330" s="48" t="s">
        <v>703</v>
      </c>
      <c r="D330" s="7" t="s">
        <v>704</v>
      </c>
      <c r="E330" s="9" t="s">
        <v>44</v>
      </c>
      <c r="F330" s="6"/>
      <c r="G330" s="6"/>
      <c r="H330" s="124"/>
      <c r="I330" s="122"/>
      <c r="J330" s="114"/>
      <c r="K330" s="114"/>
      <c r="L330" s="115"/>
      <c r="M330" s="201"/>
      <c r="N330" s="114"/>
      <c r="O330" s="114"/>
    </row>
    <row r="331" spans="1:15" ht="12.75" customHeight="1" x14ac:dyDescent="0.2">
      <c r="A331" s="66"/>
      <c r="B331" s="79">
        <v>321</v>
      </c>
      <c r="C331" s="48" t="s">
        <v>159</v>
      </c>
      <c r="D331" s="7" t="s">
        <v>307</v>
      </c>
      <c r="E331" s="9" t="s">
        <v>36</v>
      </c>
      <c r="F331" s="6"/>
      <c r="G331" s="6"/>
      <c r="H331" s="124"/>
      <c r="I331" s="122"/>
      <c r="J331" s="114"/>
      <c r="K331" s="114"/>
      <c r="L331" s="115"/>
      <c r="M331" s="201"/>
      <c r="N331" s="114"/>
      <c r="O331" s="114"/>
    </row>
    <row r="332" spans="1:15" ht="12.75" customHeight="1" x14ac:dyDescent="0.2">
      <c r="A332" s="66"/>
      <c r="B332" s="79">
        <v>322</v>
      </c>
      <c r="C332" s="48" t="s">
        <v>234</v>
      </c>
      <c r="D332" s="7" t="s">
        <v>293</v>
      </c>
      <c r="E332" s="9" t="s">
        <v>44</v>
      </c>
      <c r="F332" s="6"/>
      <c r="G332" s="6"/>
      <c r="H332" s="124"/>
      <c r="I332" s="122"/>
      <c r="J332" s="114"/>
      <c r="K332" s="114"/>
      <c r="L332" s="115"/>
      <c r="M332" s="201"/>
      <c r="N332" s="114"/>
      <c r="O332" s="114"/>
    </row>
    <row r="333" spans="1:15" ht="12.75" customHeight="1" x14ac:dyDescent="0.2">
      <c r="A333" s="66"/>
      <c r="B333" s="79">
        <v>323</v>
      </c>
      <c r="C333" s="48" t="s">
        <v>235</v>
      </c>
      <c r="D333" s="7" t="s">
        <v>427</v>
      </c>
      <c r="E333" s="9" t="s">
        <v>44</v>
      </c>
      <c r="F333" s="6"/>
      <c r="G333" s="6"/>
      <c r="H333" s="124"/>
      <c r="I333" s="122"/>
      <c r="J333" s="114"/>
      <c r="K333" s="114"/>
      <c r="L333" s="115"/>
      <c r="M333" s="201"/>
      <c r="N333" s="114"/>
      <c r="O333" s="114"/>
    </row>
    <row r="334" spans="1:15" ht="12.75" customHeight="1" x14ac:dyDescent="0.2">
      <c r="A334" s="66"/>
      <c r="B334" s="79">
        <v>324</v>
      </c>
      <c r="C334" s="48" t="s">
        <v>845</v>
      </c>
      <c r="D334" s="7" t="s">
        <v>846</v>
      </c>
      <c r="E334" s="9" t="s">
        <v>44</v>
      </c>
      <c r="F334" s="6"/>
      <c r="G334" s="6"/>
      <c r="H334" s="124"/>
      <c r="I334" s="122"/>
      <c r="J334" s="114"/>
      <c r="K334" s="114"/>
      <c r="L334" s="115"/>
      <c r="M334" s="201"/>
      <c r="N334" s="114"/>
      <c r="O334" s="114"/>
    </row>
    <row r="335" spans="1:15" ht="12.75" customHeight="1" x14ac:dyDescent="0.2">
      <c r="A335" s="66"/>
      <c r="B335" s="79">
        <v>325</v>
      </c>
      <c r="C335" s="48" t="s">
        <v>843</v>
      </c>
      <c r="D335" s="7" t="s">
        <v>844</v>
      </c>
      <c r="E335" s="9" t="s">
        <v>44</v>
      </c>
      <c r="F335" s="6"/>
      <c r="G335" s="6"/>
      <c r="H335" s="124"/>
      <c r="I335" s="122"/>
      <c r="J335" s="114"/>
      <c r="K335" s="114"/>
      <c r="L335" s="115"/>
      <c r="M335" s="201"/>
      <c r="N335" s="114"/>
      <c r="O335" s="114"/>
    </row>
    <row r="336" spans="1:15" ht="12.75" customHeight="1" x14ac:dyDescent="0.2">
      <c r="A336" s="66"/>
      <c r="B336" s="79">
        <v>326</v>
      </c>
      <c r="C336" s="48" t="s">
        <v>160</v>
      </c>
      <c r="D336" s="7" t="s">
        <v>307</v>
      </c>
      <c r="E336" s="9" t="s">
        <v>36</v>
      </c>
      <c r="F336" s="6"/>
      <c r="G336" s="6"/>
      <c r="H336" s="124"/>
      <c r="I336" s="122"/>
      <c r="J336" s="114"/>
      <c r="K336" s="114"/>
      <c r="L336" s="115"/>
      <c r="M336" s="201"/>
      <c r="N336" s="114"/>
      <c r="O336" s="114"/>
    </row>
    <row r="337" spans="1:15" ht="12.75" customHeight="1" x14ac:dyDescent="0.2">
      <c r="A337" s="66"/>
      <c r="B337" s="79">
        <v>327</v>
      </c>
      <c r="C337" s="48" t="s">
        <v>705</v>
      </c>
      <c r="D337" s="7" t="s">
        <v>706</v>
      </c>
      <c r="E337" s="9" t="s">
        <v>44</v>
      </c>
      <c r="F337" s="6"/>
      <c r="G337" s="6"/>
      <c r="H337" s="124"/>
      <c r="I337" s="122"/>
      <c r="J337" s="114"/>
      <c r="K337" s="114"/>
      <c r="L337" s="115"/>
      <c r="M337" s="201"/>
      <c r="N337" s="114"/>
      <c r="O337" s="114"/>
    </row>
    <row r="338" spans="1:15" ht="12.75" customHeight="1" x14ac:dyDescent="0.2">
      <c r="A338" s="66"/>
      <c r="B338" s="79">
        <v>328</v>
      </c>
      <c r="C338" s="48" t="s">
        <v>513</v>
      </c>
      <c r="D338" s="7" t="s">
        <v>514</v>
      </c>
      <c r="E338" s="9" t="s">
        <v>44</v>
      </c>
      <c r="F338" s="6"/>
      <c r="G338" s="6"/>
      <c r="H338" s="124"/>
      <c r="I338" s="122"/>
      <c r="J338" s="114"/>
      <c r="K338" s="114"/>
      <c r="L338" s="115"/>
      <c r="M338" s="201"/>
      <c r="N338" s="114"/>
      <c r="O338" s="114"/>
    </row>
    <row r="339" spans="1:15" ht="12.75" customHeight="1" x14ac:dyDescent="0.2">
      <c r="A339" s="66"/>
      <c r="B339" s="79">
        <v>329</v>
      </c>
      <c r="C339" s="48" t="s">
        <v>555</v>
      </c>
      <c r="D339" s="7" t="s">
        <v>556</v>
      </c>
      <c r="E339" s="9" t="s">
        <v>44</v>
      </c>
      <c r="F339" s="6"/>
      <c r="G339" s="6"/>
      <c r="H339" s="124"/>
      <c r="I339" s="122"/>
      <c r="J339" s="114"/>
      <c r="K339" s="114"/>
      <c r="L339" s="115"/>
      <c r="M339" s="201"/>
      <c r="N339" s="114"/>
      <c r="O339" s="114"/>
    </row>
    <row r="340" spans="1:15" ht="12.75" customHeight="1" x14ac:dyDescent="0.2">
      <c r="A340" s="66"/>
      <c r="B340" s="79">
        <v>330</v>
      </c>
      <c r="C340" s="48" t="s">
        <v>461</v>
      </c>
      <c r="D340" s="7" t="s">
        <v>427</v>
      </c>
      <c r="E340" s="69" t="s">
        <v>44</v>
      </c>
      <c r="F340" s="6"/>
      <c r="G340" s="6"/>
      <c r="H340" s="124"/>
      <c r="I340" s="122"/>
      <c r="J340" s="114"/>
      <c r="K340" s="114"/>
      <c r="L340" s="115"/>
      <c r="M340" s="201"/>
      <c r="N340" s="114"/>
      <c r="O340" s="114"/>
    </row>
    <row r="341" spans="1:15" ht="12.75" customHeight="1" x14ac:dyDescent="0.2">
      <c r="A341" s="66"/>
      <c r="B341" s="79">
        <v>331</v>
      </c>
      <c r="C341" s="48" t="s">
        <v>515</v>
      </c>
      <c r="D341" s="7" t="s">
        <v>298</v>
      </c>
      <c r="E341" s="69" t="s">
        <v>44</v>
      </c>
      <c r="F341" s="6"/>
      <c r="G341" s="6"/>
      <c r="H341" s="124"/>
      <c r="I341" s="122"/>
      <c r="J341" s="114"/>
      <c r="K341" s="114"/>
      <c r="L341" s="115"/>
      <c r="M341" s="201"/>
      <c r="N341" s="114"/>
      <c r="O341" s="114"/>
    </row>
    <row r="342" spans="1:15" ht="12.75" customHeight="1" x14ac:dyDescent="0.2">
      <c r="A342" s="66"/>
      <c r="B342" s="79">
        <v>332</v>
      </c>
      <c r="C342" s="48" t="s">
        <v>268</v>
      </c>
      <c r="D342" s="42" t="s">
        <v>306</v>
      </c>
      <c r="E342" s="9" t="s">
        <v>39</v>
      </c>
      <c r="F342" s="42"/>
      <c r="G342" s="42"/>
      <c r="H342" s="127"/>
      <c r="I342" s="128"/>
      <c r="J342" s="129"/>
      <c r="K342" s="129"/>
      <c r="L342" s="131"/>
      <c r="M342" s="123"/>
      <c r="N342" s="126"/>
      <c r="O342" s="126"/>
    </row>
    <row r="343" spans="1:15" ht="12.75" customHeight="1" x14ac:dyDescent="0.2">
      <c r="A343" s="66"/>
      <c r="B343" s="79">
        <v>333</v>
      </c>
      <c r="C343" s="48" t="s">
        <v>161</v>
      </c>
      <c r="D343" s="7" t="s">
        <v>424</v>
      </c>
      <c r="E343" s="9" t="s">
        <v>279</v>
      </c>
      <c r="F343" s="6"/>
      <c r="G343" s="6"/>
      <c r="H343" s="124"/>
      <c r="I343" s="122"/>
      <c r="J343" s="114"/>
      <c r="K343" s="114"/>
      <c r="L343" s="115"/>
      <c r="M343" s="201"/>
      <c r="N343" s="114"/>
      <c r="O343" s="114"/>
    </row>
    <row r="344" spans="1:15" ht="12.75" customHeight="1" x14ac:dyDescent="0.2">
      <c r="A344" s="66"/>
      <c r="B344" s="79">
        <v>334</v>
      </c>
      <c r="C344" s="48" t="s">
        <v>162</v>
      </c>
      <c r="D344" s="7" t="s">
        <v>290</v>
      </c>
      <c r="E344" s="9" t="s">
        <v>236</v>
      </c>
      <c r="F344" s="6"/>
      <c r="G344" s="6"/>
      <c r="H344" s="124"/>
      <c r="I344" s="122"/>
      <c r="J344" s="114"/>
      <c r="K344" s="114"/>
      <c r="L344" s="115"/>
      <c r="M344" s="201"/>
      <c r="N344" s="114"/>
      <c r="O344" s="114"/>
    </row>
    <row r="345" spans="1:15" ht="12.75" customHeight="1" x14ac:dyDescent="0.2">
      <c r="A345" s="66"/>
      <c r="B345" s="79">
        <v>335</v>
      </c>
      <c r="C345" s="48" t="s">
        <v>426</v>
      </c>
      <c r="D345" s="7" t="s">
        <v>425</v>
      </c>
      <c r="E345" s="9" t="s">
        <v>236</v>
      </c>
      <c r="F345" s="6"/>
      <c r="G345" s="6"/>
      <c r="H345" s="124"/>
      <c r="I345" s="122"/>
      <c r="J345" s="114"/>
      <c r="K345" s="114"/>
      <c r="L345" s="115"/>
      <c r="M345" s="201"/>
      <c r="N345" s="114"/>
      <c r="O345" s="114"/>
    </row>
    <row r="346" spans="1:15" ht="12.75" customHeight="1" x14ac:dyDescent="0.2">
      <c r="A346" s="66"/>
      <c r="B346" s="79">
        <v>336</v>
      </c>
      <c r="C346" s="48" t="s">
        <v>1119</v>
      </c>
      <c r="D346" s="7"/>
      <c r="E346" s="9" t="s">
        <v>85</v>
      </c>
      <c r="F346" s="6"/>
      <c r="G346" s="6"/>
      <c r="H346" s="124"/>
      <c r="I346" s="122"/>
      <c r="J346" s="114"/>
      <c r="K346" s="114"/>
      <c r="L346" s="115"/>
      <c r="M346" s="201"/>
      <c r="N346" s="114"/>
      <c r="O346" s="114"/>
    </row>
    <row r="347" spans="1:15" ht="12.75" customHeight="1" x14ac:dyDescent="0.2">
      <c r="A347" s="66"/>
      <c r="B347" s="79">
        <v>337</v>
      </c>
      <c r="C347" s="48" t="s">
        <v>717</v>
      </c>
      <c r="D347" s="7" t="s">
        <v>287</v>
      </c>
      <c r="E347" s="9" t="s">
        <v>41</v>
      </c>
      <c r="F347" s="6"/>
      <c r="G347" s="6"/>
      <c r="H347" s="124"/>
      <c r="I347" s="122"/>
      <c r="J347" s="114"/>
      <c r="K347" s="114"/>
      <c r="L347" s="115"/>
      <c r="M347" s="201"/>
      <c r="N347" s="114"/>
      <c r="O347" s="114"/>
    </row>
    <row r="348" spans="1:15" ht="12.75" customHeight="1" x14ac:dyDescent="0.2">
      <c r="A348" s="66"/>
      <c r="B348" s="79">
        <v>338</v>
      </c>
      <c r="C348" s="48" t="s">
        <v>910</v>
      </c>
      <c r="D348" s="7" t="s">
        <v>911</v>
      </c>
      <c r="E348" s="9" t="s">
        <v>41</v>
      </c>
      <c r="F348" s="6"/>
      <c r="G348" s="6"/>
      <c r="H348" s="124"/>
      <c r="I348" s="122"/>
      <c r="J348" s="114"/>
      <c r="K348" s="114"/>
      <c r="L348" s="115"/>
      <c r="M348" s="201"/>
      <c r="N348" s="114"/>
      <c r="O348" s="114"/>
    </row>
    <row r="349" spans="1:15" ht="12.75" customHeight="1" x14ac:dyDescent="0.2">
      <c r="A349" s="66"/>
      <c r="B349" s="79">
        <v>339</v>
      </c>
      <c r="C349" s="48" t="s">
        <v>163</v>
      </c>
      <c r="D349" s="7" t="s">
        <v>304</v>
      </c>
      <c r="E349" s="9" t="s">
        <v>36</v>
      </c>
      <c r="F349" s="6"/>
      <c r="G349" s="6"/>
      <c r="H349" s="124"/>
      <c r="I349" s="122"/>
      <c r="J349" s="114"/>
      <c r="K349" s="114"/>
      <c r="L349" s="115"/>
      <c r="M349" s="201"/>
      <c r="N349" s="114"/>
      <c r="O349" s="114"/>
    </row>
    <row r="350" spans="1:15" ht="12.75" customHeight="1" x14ac:dyDescent="0.2">
      <c r="A350" s="66"/>
      <c r="B350" s="79">
        <v>340</v>
      </c>
      <c r="C350" s="48" t="s">
        <v>164</v>
      </c>
      <c r="D350" s="7" t="s">
        <v>330</v>
      </c>
      <c r="E350" s="9" t="s">
        <v>41</v>
      </c>
      <c r="F350" s="6"/>
      <c r="G350" s="6"/>
      <c r="H350" s="124"/>
      <c r="I350" s="122"/>
      <c r="J350" s="114"/>
      <c r="K350" s="114"/>
      <c r="L350" s="115"/>
      <c r="M350" s="201"/>
      <c r="N350" s="114"/>
      <c r="O350" s="114"/>
    </row>
    <row r="351" spans="1:15" ht="12.75" customHeight="1" x14ac:dyDescent="0.2">
      <c r="A351" s="66"/>
      <c r="B351" s="79">
        <v>341</v>
      </c>
      <c r="C351" s="48" t="s">
        <v>269</v>
      </c>
      <c r="D351" s="42" t="s">
        <v>310</v>
      </c>
      <c r="E351" s="9" t="s">
        <v>41</v>
      </c>
      <c r="F351" s="42"/>
      <c r="G351" s="42"/>
      <c r="H351" s="127"/>
      <c r="I351" s="128"/>
      <c r="J351" s="129"/>
      <c r="K351" s="129"/>
      <c r="L351" s="131"/>
      <c r="M351" s="123"/>
      <c r="N351" s="114"/>
      <c r="O351" s="114"/>
    </row>
    <row r="352" spans="1:15" ht="12.75" customHeight="1" x14ac:dyDescent="0.2">
      <c r="A352" s="66"/>
      <c r="B352" s="79"/>
      <c r="C352" s="48" t="s">
        <v>1303</v>
      </c>
      <c r="D352" s="42"/>
      <c r="E352" s="9" t="s">
        <v>280</v>
      </c>
      <c r="F352" s="42"/>
      <c r="G352" s="42"/>
      <c r="H352" s="127">
        <v>6000</v>
      </c>
      <c r="I352" s="128">
        <v>1267.2</v>
      </c>
      <c r="J352" s="129"/>
      <c r="K352" s="129"/>
      <c r="L352" s="131"/>
      <c r="M352" s="123"/>
      <c r="N352" s="126"/>
      <c r="O352" s="126"/>
    </row>
    <row r="353" spans="1:15" ht="12.75" customHeight="1" x14ac:dyDescent="0.2">
      <c r="A353" s="66"/>
      <c r="B353" s="79">
        <v>342</v>
      </c>
      <c r="C353" s="48" t="s">
        <v>165</v>
      </c>
      <c r="D353" s="7" t="s">
        <v>302</v>
      </c>
      <c r="E353" s="9" t="s">
        <v>44</v>
      </c>
      <c r="F353" s="6"/>
      <c r="G353" s="6"/>
      <c r="H353" s="124"/>
      <c r="I353" s="122"/>
      <c r="J353" s="114"/>
      <c r="K353" s="114"/>
      <c r="L353" s="115"/>
      <c r="M353" s="201"/>
      <c r="N353" s="126"/>
      <c r="O353" s="126"/>
    </row>
    <row r="354" spans="1:15" ht="12.75" customHeight="1" x14ac:dyDescent="0.2">
      <c r="A354" s="66"/>
      <c r="B354" s="79">
        <v>343</v>
      </c>
      <c r="C354" s="48" t="s">
        <v>1070</v>
      </c>
      <c r="D354" s="7" t="s">
        <v>780</v>
      </c>
      <c r="E354" s="9" t="s">
        <v>44</v>
      </c>
      <c r="F354" s="6"/>
      <c r="G354" s="6"/>
      <c r="H354" s="124"/>
      <c r="I354" s="122"/>
      <c r="J354" s="114"/>
      <c r="K354" s="114"/>
      <c r="L354" s="115"/>
      <c r="M354" s="201"/>
      <c r="N354" s="126"/>
      <c r="O354" s="126"/>
    </row>
    <row r="355" spans="1:15" ht="12.75" customHeight="1" x14ac:dyDescent="0.2">
      <c r="A355" s="66"/>
      <c r="B355" s="79">
        <v>344</v>
      </c>
      <c r="C355" s="48" t="s">
        <v>508</v>
      </c>
      <c r="D355" s="7" t="s">
        <v>509</v>
      </c>
      <c r="E355" s="9" t="s">
        <v>44</v>
      </c>
      <c r="F355" s="6"/>
      <c r="G355" s="6"/>
      <c r="H355" s="124"/>
      <c r="I355" s="122"/>
      <c r="J355" s="114"/>
      <c r="K355" s="114"/>
      <c r="L355" s="115"/>
      <c r="M355" s="201"/>
      <c r="N355" s="114"/>
      <c r="O355" s="114"/>
    </row>
    <row r="356" spans="1:15" ht="12.75" customHeight="1" x14ac:dyDescent="0.2">
      <c r="A356" s="66"/>
      <c r="B356" s="79">
        <v>345</v>
      </c>
      <c r="C356" s="48" t="s">
        <v>1130</v>
      </c>
      <c r="D356" s="7" t="s">
        <v>298</v>
      </c>
      <c r="E356" s="9" t="s">
        <v>44</v>
      </c>
      <c r="F356" s="6"/>
      <c r="G356" s="6"/>
      <c r="H356" s="124"/>
      <c r="I356" s="122"/>
      <c r="J356" s="114"/>
      <c r="K356" s="114"/>
      <c r="L356" s="115"/>
      <c r="M356" s="201"/>
      <c r="N356" s="114"/>
      <c r="O356" s="114"/>
    </row>
    <row r="357" spans="1:15" ht="12.75" customHeight="1" x14ac:dyDescent="0.2">
      <c r="A357" s="66"/>
      <c r="B357" s="79">
        <v>346</v>
      </c>
      <c r="C357" s="48" t="s">
        <v>510</v>
      </c>
      <c r="D357" s="7" t="s">
        <v>293</v>
      </c>
      <c r="E357" s="9" t="s">
        <v>44</v>
      </c>
      <c r="F357" s="6"/>
      <c r="G357" s="6"/>
      <c r="H357" s="124"/>
      <c r="I357" s="122"/>
      <c r="J357" s="114"/>
      <c r="K357" s="114"/>
      <c r="L357" s="115"/>
      <c r="M357" s="201"/>
      <c r="N357" s="114"/>
      <c r="O357" s="114"/>
    </row>
    <row r="358" spans="1:15" ht="12.75" customHeight="1" x14ac:dyDescent="0.2">
      <c r="A358" s="66"/>
      <c r="B358" s="79">
        <v>347</v>
      </c>
      <c r="C358" s="48" t="s">
        <v>490</v>
      </c>
      <c r="D358" s="7" t="s">
        <v>296</v>
      </c>
      <c r="E358" s="9" t="s">
        <v>436</v>
      </c>
      <c r="F358" s="6"/>
      <c r="G358" s="6"/>
      <c r="H358" s="124"/>
      <c r="I358" s="122"/>
      <c r="J358" s="114"/>
      <c r="K358" s="114"/>
      <c r="L358" s="115"/>
      <c r="M358" s="201"/>
      <c r="N358" s="114"/>
      <c r="O358" s="114"/>
    </row>
    <row r="359" spans="1:15" ht="12.75" customHeight="1" x14ac:dyDescent="0.2">
      <c r="A359" s="66"/>
      <c r="B359" s="79">
        <v>348</v>
      </c>
      <c r="C359" s="48" t="s">
        <v>1255</v>
      </c>
      <c r="D359" s="7" t="s">
        <v>296</v>
      </c>
      <c r="E359" s="9" t="s">
        <v>36</v>
      </c>
      <c r="F359" s="6"/>
      <c r="G359" s="6"/>
      <c r="H359" s="124"/>
      <c r="I359" s="122"/>
      <c r="J359" s="114"/>
      <c r="K359" s="114"/>
      <c r="L359" s="115"/>
      <c r="M359" s="201"/>
      <c r="N359" s="114"/>
      <c r="O359" s="114"/>
    </row>
    <row r="360" spans="1:15" ht="12.75" customHeight="1" x14ac:dyDescent="0.2">
      <c r="A360" s="66"/>
      <c r="B360" s="79">
        <v>349</v>
      </c>
      <c r="C360" s="48" t="s">
        <v>528</v>
      </c>
      <c r="D360" s="7" t="s">
        <v>319</v>
      </c>
      <c r="E360" s="9" t="s">
        <v>41</v>
      </c>
      <c r="F360" s="6"/>
      <c r="G360" s="6"/>
      <c r="H360" s="124"/>
      <c r="I360" s="122"/>
      <c r="J360" s="114"/>
      <c r="K360" s="114"/>
      <c r="L360" s="115"/>
      <c r="M360" s="201"/>
      <c r="N360" s="114"/>
      <c r="O360" s="114"/>
    </row>
    <row r="361" spans="1:15" ht="12.75" customHeight="1" x14ac:dyDescent="0.2">
      <c r="A361" s="66"/>
      <c r="B361" s="79">
        <v>350</v>
      </c>
      <c r="C361" s="48" t="s">
        <v>270</v>
      </c>
      <c r="D361" s="42" t="s">
        <v>290</v>
      </c>
      <c r="E361" s="9" t="s">
        <v>529</v>
      </c>
      <c r="F361" s="6"/>
      <c r="G361" s="6"/>
      <c r="H361" s="124"/>
      <c r="I361" s="122"/>
      <c r="J361" s="114"/>
      <c r="K361" s="114"/>
      <c r="L361" s="115"/>
      <c r="M361" s="201"/>
      <c r="N361" s="114"/>
      <c r="O361" s="114"/>
    </row>
    <row r="362" spans="1:15" ht="12.75" customHeight="1" x14ac:dyDescent="0.2">
      <c r="A362" s="66"/>
      <c r="B362" s="79">
        <v>351</v>
      </c>
      <c r="C362" s="48" t="s">
        <v>801</v>
      </c>
      <c r="D362" s="42" t="s">
        <v>802</v>
      </c>
      <c r="E362" s="9" t="s">
        <v>36</v>
      </c>
      <c r="F362" s="6"/>
      <c r="G362" s="6"/>
      <c r="H362" s="124"/>
      <c r="I362" s="122"/>
      <c r="J362" s="114"/>
      <c r="K362" s="114"/>
      <c r="L362" s="115"/>
      <c r="M362" s="201"/>
      <c r="N362" s="114"/>
      <c r="O362" s="114"/>
    </row>
    <row r="363" spans="1:15" ht="12.75" customHeight="1" x14ac:dyDescent="0.2">
      <c r="A363" s="66"/>
      <c r="B363" s="79">
        <v>352</v>
      </c>
      <c r="C363" s="48" t="s">
        <v>167</v>
      </c>
      <c r="D363" s="7" t="s">
        <v>306</v>
      </c>
      <c r="E363" s="9" t="s">
        <v>44</v>
      </c>
      <c r="F363" s="6"/>
      <c r="G363" s="6"/>
      <c r="H363" s="124"/>
      <c r="I363" s="122"/>
      <c r="J363" s="114"/>
      <c r="K363" s="114"/>
      <c r="L363" s="115"/>
      <c r="M363" s="201"/>
      <c r="N363" s="114"/>
      <c r="O363" s="114"/>
    </row>
    <row r="364" spans="1:15" ht="12.75" customHeight="1" x14ac:dyDescent="0.2">
      <c r="A364" s="66"/>
      <c r="B364" s="79">
        <v>353</v>
      </c>
      <c r="C364" s="48" t="s">
        <v>168</v>
      </c>
      <c r="D364" s="7" t="s">
        <v>306</v>
      </c>
      <c r="E364" s="9" t="s">
        <v>44</v>
      </c>
      <c r="F364" s="6"/>
      <c r="G364" s="6"/>
      <c r="H364" s="124"/>
      <c r="I364" s="122"/>
      <c r="J364" s="114"/>
      <c r="K364" s="114"/>
      <c r="L364" s="115"/>
      <c r="M364" s="201"/>
      <c r="N364" s="114"/>
      <c r="O364" s="114"/>
    </row>
    <row r="365" spans="1:15" ht="12.75" customHeight="1" x14ac:dyDescent="0.2">
      <c r="A365" s="66"/>
      <c r="B365" s="79">
        <v>354</v>
      </c>
      <c r="C365" s="48" t="s">
        <v>169</v>
      </c>
      <c r="D365" s="7" t="s">
        <v>304</v>
      </c>
      <c r="E365" s="9" t="s">
        <v>36</v>
      </c>
      <c r="F365" s="6"/>
      <c r="G365" s="6"/>
      <c r="H365" s="124"/>
      <c r="I365" s="122"/>
      <c r="J365" s="114"/>
      <c r="K365" s="114"/>
      <c r="L365" s="115"/>
      <c r="M365" s="201"/>
      <c r="N365" s="114"/>
      <c r="O365" s="114"/>
    </row>
    <row r="366" spans="1:15" ht="12.75" customHeight="1" x14ac:dyDescent="0.2">
      <c r="A366" s="66"/>
      <c r="B366" s="79">
        <v>355</v>
      </c>
      <c r="C366" s="48" t="s">
        <v>272</v>
      </c>
      <c r="D366" s="7" t="s">
        <v>494</v>
      </c>
      <c r="E366" s="9" t="s">
        <v>36</v>
      </c>
      <c r="F366" s="6"/>
      <c r="G366" s="6"/>
      <c r="H366" s="124"/>
      <c r="I366" s="122"/>
      <c r="J366" s="114"/>
      <c r="K366" s="114"/>
      <c r="L366" s="115"/>
      <c r="M366" s="201"/>
      <c r="N366" s="114"/>
      <c r="O366" s="114"/>
    </row>
    <row r="367" spans="1:15" ht="12.75" customHeight="1" x14ac:dyDescent="0.2">
      <c r="A367" s="66"/>
      <c r="B367" s="79">
        <v>356</v>
      </c>
      <c r="C367" s="48" t="s">
        <v>271</v>
      </c>
      <c r="D367" s="42" t="s">
        <v>290</v>
      </c>
      <c r="E367" s="9" t="s">
        <v>41</v>
      </c>
      <c r="F367" s="42"/>
      <c r="G367" s="42"/>
      <c r="H367" s="127"/>
      <c r="I367" s="128"/>
      <c r="J367" s="129"/>
      <c r="K367" s="129"/>
      <c r="L367" s="131"/>
      <c r="M367" s="123"/>
      <c r="N367" s="114"/>
      <c r="O367" s="114"/>
    </row>
    <row r="368" spans="1:15" ht="12.75" customHeight="1" x14ac:dyDescent="0.2">
      <c r="A368" s="66"/>
      <c r="B368" s="79">
        <v>357</v>
      </c>
      <c r="C368" s="48" t="s">
        <v>272</v>
      </c>
      <c r="D368" s="42" t="s">
        <v>325</v>
      </c>
      <c r="E368" s="9" t="s">
        <v>36</v>
      </c>
      <c r="F368" s="42"/>
      <c r="G368" s="42"/>
      <c r="H368" s="127"/>
      <c r="I368" s="128"/>
      <c r="J368" s="129"/>
      <c r="K368" s="129"/>
      <c r="L368" s="131"/>
      <c r="M368" s="123"/>
      <c r="N368" s="126"/>
      <c r="O368" s="126"/>
    </row>
    <row r="369" spans="1:15" ht="12.75" customHeight="1" x14ac:dyDescent="0.2">
      <c r="A369" s="66"/>
      <c r="B369" s="79">
        <v>358</v>
      </c>
      <c r="C369" s="48" t="s">
        <v>1222</v>
      </c>
      <c r="D369" s="42" t="s">
        <v>298</v>
      </c>
      <c r="E369" s="9" t="s">
        <v>44</v>
      </c>
      <c r="F369" s="42"/>
      <c r="G369" s="42"/>
      <c r="H369" s="127"/>
      <c r="I369" s="128"/>
      <c r="J369" s="129"/>
      <c r="K369" s="129"/>
      <c r="L369" s="131"/>
      <c r="M369" s="123"/>
      <c r="N369" s="126"/>
      <c r="O369" s="126"/>
    </row>
    <row r="370" spans="1:15" ht="12.75" customHeight="1" x14ac:dyDescent="0.2">
      <c r="A370" s="66"/>
      <c r="B370" s="79">
        <v>359</v>
      </c>
      <c r="C370" s="48" t="s">
        <v>1221</v>
      </c>
      <c r="D370" s="7" t="s">
        <v>307</v>
      </c>
      <c r="E370" s="9" t="s">
        <v>44</v>
      </c>
      <c r="F370" s="6"/>
      <c r="G370" s="6"/>
      <c r="H370" s="124"/>
      <c r="I370" s="122"/>
      <c r="J370" s="114"/>
      <c r="K370" s="114"/>
      <c r="L370" s="115"/>
      <c r="M370" s="201"/>
      <c r="N370" s="126"/>
      <c r="O370" s="126"/>
    </row>
    <row r="371" spans="1:15" ht="12.75" customHeight="1" x14ac:dyDescent="0.2">
      <c r="A371" s="66"/>
      <c r="B371" s="79">
        <v>360</v>
      </c>
      <c r="C371" s="48" t="s">
        <v>1220</v>
      </c>
      <c r="D371" s="7" t="s">
        <v>475</v>
      </c>
      <c r="E371" s="9" t="s">
        <v>36</v>
      </c>
      <c r="F371" s="6"/>
      <c r="G371" s="6"/>
      <c r="H371" s="124"/>
      <c r="I371" s="122"/>
      <c r="J371" s="114"/>
      <c r="K371" s="114"/>
      <c r="L371" s="115"/>
      <c r="M371" s="201"/>
      <c r="N371" s="114"/>
      <c r="O371" s="114"/>
    </row>
    <row r="372" spans="1:15" ht="12.75" customHeight="1" x14ac:dyDescent="0.2">
      <c r="A372" s="66"/>
      <c r="B372" s="79">
        <v>361</v>
      </c>
      <c r="C372" s="48" t="s">
        <v>1219</v>
      </c>
      <c r="D372" s="42" t="s">
        <v>296</v>
      </c>
      <c r="E372" s="9" t="s">
        <v>36</v>
      </c>
      <c r="F372" s="42"/>
      <c r="G372" s="42"/>
      <c r="H372" s="127"/>
      <c r="I372" s="128"/>
      <c r="J372" s="129"/>
      <c r="K372" s="129"/>
      <c r="L372" s="131"/>
      <c r="M372" s="123"/>
      <c r="N372" s="114"/>
      <c r="O372" s="114"/>
    </row>
    <row r="373" spans="1:15" ht="12.75" customHeight="1" x14ac:dyDescent="0.2">
      <c r="A373" s="66"/>
      <c r="B373" s="79">
        <v>362</v>
      </c>
      <c r="C373" s="48" t="s">
        <v>1218</v>
      </c>
      <c r="D373" s="42" t="s">
        <v>306</v>
      </c>
      <c r="E373" s="9" t="s">
        <v>36</v>
      </c>
      <c r="F373" s="42"/>
      <c r="G373" s="42"/>
      <c r="H373" s="127"/>
      <c r="I373" s="128"/>
      <c r="J373" s="129"/>
      <c r="K373" s="129"/>
      <c r="L373" s="131"/>
      <c r="M373" s="123"/>
      <c r="N373" s="126"/>
      <c r="O373" s="126"/>
    </row>
    <row r="374" spans="1:15" ht="12.75" customHeight="1" x14ac:dyDescent="0.2">
      <c r="A374" s="66"/>
      <c r="B374" s="79">
        <v>363</v>
      </c>
      <c r="C374" s="48" t="s">
        <v>1217</v>
      </c>
      <c r="D374" s="42"/>
      <c r="E374" s="9" t="s">
        <v>41</v>
      </c>
      <c r="F374" s="42"/>
      <c r="G374" s="42"/>
      <c r="H374" s="127"/>
      <c r="I374" s="128"/>
      <c r="J374" s="129"/>
      <c r="K374" s="129"/>
      <c r="L374" s="131"/>
      <c r="M374" s="123"/>
      <c r="N374" s="126"/>
      <c r="O374" s="126"/>
    </row>
    <row r="375" spans="1:15" ht="12.75" customHeight="1" x14ac:dyDescent="0.2">
      <c r="A375" s="66"/>
      <c r="B375" s="79">
        <v>364</v>
      </c>
      <c r="C375" s="48" t="s">
        <v>170</v>
      </c>
      <c r="D375" s="7" t="s">
        <v>285</v>
      </c>
      <c r="E375" s="9" t="s">
        <v>41</v>
      </c>
      <c r="F375" s="6"/>
      <c r="G375" s="6"/>
      <c r="H375" s="124"/>
      <c r="I375" s="122"/>
      <c r="J375" s="114"/>
      <c r="K375" s="114"/>
      <c r="L375" s="115"/>
      <c r="M375" s="201"/>
      <c r="N375" s="126"/>
      <c r="O375" s="126"/>
    </row>
    <row r="376" spans="1:15" ht="12.75" customHeight="1" x14ac:dyDescent="0.2">
      <c r="A376" s="66"/>
      <c r="B376" s="79">
        <v>365</v>
      </c>
      <c r="C376" s="48" t="s">
        <v>171</v>
      </c>
      <c r="D376" s="7" t="s">
        <v>307</v>
      </c>
      <c r="E376" s="9" t="s">
        <v>36</v>
      </c>
      <c r="F376" s="6"/>
      <c r="G376" s="6"/>
      <c r="H376" s="124"/>
      <c r="I376" s="122"/>
      <c r="J376" s="114"/>
      <c r="K376" s="114"/>
      <c r="L376" s="115"/>
      <c r="M376" s="201"/>
      <c r="N376" s="114"/>
      <c r="O376" s="114"/>
    </row>
    <row r="377" spans="1:15" ht="12.75" customHeight="1" x14ac:dyDescent="0.2">
      <c r="A377" s="66"/>
      <c r="B377" s="79">
        <v>366</v>
      </c>
      <c r="C377" s="48" t="s">
        <v>541</v>
      </c>
      <c r="D377" s="7" t="s">
        <v>542</v>
      </c>
      <c r="E377" s="9" t="s">
        <v>44</v>
      </c>
      <c r="F377" s="6"/>
      <c r="G377" s="6"/>
      <c r="H377" s="124"/>
      <c r="I377" s="122"/>
      <c r="J377" s="114"/>
      <c r="K377" s="114"/>
      <c r="L377" s="115"/>
      <c r="M377" s="201"/>
      <c r="N377" s="114"/>
      <c r="O377" s="114"/>
    </row>
    <row r="378" spans="1:15" ht="12.75" customHeight="1" x14ac:dyDescent="0.2">
      <c r="A378" s="66"/>
      <c r="B378" s="79">
        <v>367</v>
      </c>
      <c r="C378" s="48" t="s">
        <v>527</v>
      </c>
      <c r="D378" s="42" t="s">
        <v>310</v>
      </c>
      <c r="E378" s="9" t="s">
        <v>41</v>
      </c>
      <c r="F378" s="42"/>
      <c r="G378" s="42"/>
      <c r="H378" s="127"/>
      <c r="I378" s="128"/>
      <c r="J378" s="129"/>
      <c r="K378" s="129"/>
      <c r="L378" s="131"/>
      <c r="M378" s="123"/>
      <c r="N378" s="126"/>
      <c r="O378" s="126"/>
    </row>
    <row r="379" spans="1:15" ht="12.75" customHeight="1" x14ac:dyDescent="0.2">
      <c r="A379" s="66"/>
      <c r="B379" s="79">
        <v>368</v>
      </c>
      <c r="C379" s="48" t="s">
        <v>447</v>
      </c>
      <c r="D379" s="42" t="s">
        <v>310</v>
      </c>
      <c r="E379" s="9" t="s">
        <v>41</v>
      </c>
      <c r="F379" s="42"/>
      <c r="G379" s="42"/>
      <c r="H379" s="127"/>
      <c r="I379" s="128"/>
      <c r="J379" s="129"/>
      <c r="K379" s="129"/>
      <c r="L379" s="131"/>
      <c r="M379" s="123"/>
      <c r="N379" s="126"/>
      <c r="O379" s="126"/>
    </row>
    <row r="380" spans="1:15" ht="12.75" customHeight="1" x14ac:dyDescent="0.2">
      <c r="A380" s="66"/>
      <c r="B380" s="79">
        <v>369</v>
      </c>
      <c r="C380" s="48" t="s">
        <v>172</v>
      </c>
      <c r="D380" s="7" t="s">
        <v>304</v>
      </c>
      <c r="E380" s="9" t="s">
        <v>36</v>
      </c>
      <c r="F380" s="6"/>
      <c r="G380" s="6"/>
      <c r="H380" s="124"/>
      <c r="I380" s="122"/>
      <c r="J380" s="114"/>
      <c r="K380" s="114"/>
      <c r="L380" s="115"/>
      <c r="M380" s="201"/>
      <c r="N380" s="114"/>
      <c r="O380" s="114"/>
    </row>
    <row r="381" spans="1:15" ht="12.75" customHeight="1" x14ac:dyDescent="0.2">
      <c r="A381" s="66"/>
      <c r="B381" s="79">
        <v>370</v>
      </c>
      <c r="C381" s="48" t="s">
        <v>173</v>
      </c>
      <c r="D381" s="7" t="s">
        <v>296</v>
      </c>
      <c r="E381" s="9" t="s">
        <v>36</v>
      </c>
      <c r="F381" s="6"/>
      <c r="G381" s="6"/>
      <c r="H381" s="124"/>
      <c r="I381" s="122"/>
      <c r="J381" s="114"/>
      <c r="K381" s="114"/>
      <c r="L381" s="115"/>
      <c r="M381" s="201"/>
      <c r="N381" s="114"/>
      <c r="O381" s="114"/>
    </row>
    <row r="382" spans="1:15" ht="12.75" customHeight="1" x14ac:dyDescent="0.2">
      <c r="A382" s="66"/>
      <c r="B382" s="79">
        <v>371</v>
      </c>
      <c r="C382" s="48" t="s">
        <v>728</v>
      </c>
      <c r="D382" s="7"/>
      <c r="E382" s="9" t="s">
        <v>436</v>
      </c>
      <c r="F382" s="6"/>
      <c r="G382" s="6"/>
      <c r="H382" s="124"/>
      <c r="I382" s="122"/>
      <c r="J382" s="114"/>
      <c r="K382" s="114"/>
      <c r="L382" s="115"/>
      <c r="M382" s="201"/>
      <c r="N382" s="114"/>
      <c r="O382" s="114"/>
    </row>
    <row r="383" spans="1:15" ht="12.75" customHeight="1" x14ac:dyDescent="0.2">
      <c r="A383" s="66"/>
      <c r="B383" s="79">
        <v>372</v>
      </c>
      <c r="C383" s="48" t="s">
        <v>174</v>
      </c>
      <c r="D383" s="7" t="s">
        <v>331</v>
      </c>
      <c r="E383" s="9" t="s">
        <v>36</v>
      </c>
      <c r="F383" s="6"/>
      <c r="G383" s="6"/>
      <c r="H383" s="124"/>
      <c r="I383" s="122"/>
      <c r="J383" s="114"/>
      <c r="K383" s="114"/>
      <c r="L383" s="115"/>
      <c r="M383" s="201"/>
      <c r="N383" s="114"/>
      <c r="O383" s="114"/>
    </row>
    <row r="384" spans="1:15" ht="12.75" customHeight="1" x14ac:dyDescent="0.2">
      <c r="A384" s="66"/>
      <c r="B384" s="79">
        <v>373</v>
      </c>
      <c r="C384" s="48" t="s">
        <v>1223</v>
      </c>
      <c r="D384" s="42" t="s">
        <v>333</v>
      </c>
      <c r="E384" s="9" t="s">
        <v>436</v>
      </c>
      <c r="F384" s="42"/>
      <c r="G384" s="42"/>
      <c r="H384" s="127"/>
      <c r="I384" s="128"/>
      <c r="J384" s="129"/>
      <c r="K384" s="129"/>
      <c r="L384" s="131"/>
      <c r="M384" s="123"/>
      <c r="N384" s="126"/>
      <c r="O384" s="126"/>
    </row>
    <row r="385" spans="1:15" ht="12.75" customHeight="1" x14ac:dyDescent="0.2">
      <c r="A385" s="66"/>
      <c r="B385" s="79">
        <v>374</v>
      </c>
      <c r="C385" s="42" t="s">
        <v>612</v>
      </c>
      <c r="D385" s="42" t="s">
        <v>293</v>
      </c>
      <c r="E385" s="42" t="s">
        <v>44</v>
      </c>
      <c r="F385" s="42"/>
      <c r="G385" s="42"/>
      <c r="H385" s="128"/>
      <c r="I385" s="128"/>
      <c r="J385" s="132"/>
      <c r="K385" s="129"/>
      <c r="L385" s="131"/>
      <c r="M385" s="123"/>
      <c r="N385" s="126"/>
      <c r="O385" s="126"/>
    </row>
    <row r="386" spans="1:15" ht="12.75" customHeight="1" x14ac:dyDescent="0.2">
      <c r="A386" s="66"/>
      <c r="B386" s="79">
        <v>375</v>
      </c>
      <c r="C386" s="48" t="s">
        <v>273</v>
      </c>
      <c r="D386" s="42" t="s">
        <v>331</v>
      </c>
      <c r="E386" s="9" t="s">
        <v>36</v>
      </c>
      <c r="F386" s="42"/>
      <c r="G386" s="42"/>
      <c r="H386" s="127"/>
      <c r="I386" s="128"/>
      <c r="J386" s="129"/>
      <c r="K386" s="129"/>
      <c r="L386" s="131"/>
      <c r="M386" s="123"/>
      <c r="N386" s="126"/>
      <c r="O386" s="126"/>
    </row>
    <row r="387" spans="1:15" ht="12.75" customHeight="1" x14ac:dyDescent="0.2">
      <c r="A387" s="66"/>
      <c r="B387" s="79">
        <v>376</v>
      </c>
      <c r="C387" s="48" t="s">
        <v>917</v>
      </c>
      <c r="D387" s="42" t="s">
        <v>918</v>
      </c>
      <c r="E387" s="9" t="s">
        <v>44</v>
      </c>
      <c r="F387" s="42"/>
      <c r="G387" s="42"/>
      <c r="H387" s="127"/>
      <c r="I387" s="128"/>
      <c r="J387" s="129"/>
      <c r="K387" s="129"/>
      <c r="L387" s="131"/>
      <c r="M387" s="123"/>
      <c r="N387" s="126"/>
      <c r="O387" s="126"/>
    </row>
    <row r="388" spans="1:15" ht="12.75" customHeight="1" x14ac:dyDescent="0.2">
      <c r="A388" s="66"/>
      <c r="B388" s="79">
        <v>377</v>
      </c>
      <c r="C388" s="48" t="s">
        <v>610</v>
      </c>
      <c r="D388" s="42" t="s">
        <v>611</v>
      </c>
      <c r="E388" s="9" t="s">
        <v>436</v>
      </c>
      <c r="F388" s="42"/>
      <c r="G388" s="42"/>
      <c r="H388" s="127">
        <v>30</v>
      </c>
      <c r="I388" s="128">
        <v>4728.6000000000004</v>
      </c>
      <c r="J388" s="129"/>
      <c r="K388" s="129"/>
      <c r="L388" s="131"/>
      <c r="M388" s="123"/>
      <c r="N388" s="126"/>
      <c r="O388" s="126"/>
    </row>
    <row r="389" spans="1:15" ht="12.75" customHeight="1" x14ac:dyDescent="0.2">
      <c r="A389" s="66"/>
      <c r="B389" s="79">
        <v>378</v>
      </c>
      <c r="C389" s="48" t="s">
        <v>495</v>
      </c>
      <c r="D389" s="7" t="s">
        <v>293</v>
      </c>
      <c r="E389" s="9" t="s">
        <v>436</v>
      </c>
      <c r="F389" s="6"/>
      <c r="G389" s="6"/>
      <c r="H389" s="124"/>
      <c r="I389" s="122"/>
      <c r="J389" s="114"/>
      <c r="K389" s="114"/>
      <c r="L389" s="115"/>
      <c r="M389" s="201"/>
      <c r="N389" s="114"/>
      <c r="O389" s="114"/>
    </row>
    <row r="390" spans="1:15" ht="12.75" customHeight="1" x14ac:dyDescent="0.2">
      <c r="A390" s="66"/>
      <c r="B390" s="79">
        <v>379</v>
      </c>
      <c r="C390" s="48" t="s">
        <v>495</v>
      </c>
      <c r="D390" s="7" t="s">
        <v>294</v>
      </c>
      <c r="E390" s="9" t="s">
        <v>41</v>
      </c>
      <c r="F390" s="6"/>
      <c r="G390" s="6"/>
      <c r="H390" s="124"/>
      <c r="I390" s="122"/>
      <c r="J390" s="114"/>
      <c r="K390" s="114"/>
      <c r="L390" s="115"/>
      <c r="M390" s="201"/>
      <c r="N390" s="114"/>
      <c r="O390" s="114"/>
    </row>
    <row r="391" spans="1:15" ht="12.75" customHeight="1" x14ac:dyDescent="0.2">
      <c r="A391" s="66"/>
      <c r="B391" s="79">
        <v>380</v>
      </c>
      <c r="C391" s="48" t="s">
        <v>477</v>
      </c>
      <c r="D391" s="7" t="s">
        <v>294</v>
      </c>
      <c r="E391" s="9" t="s">
        <v>85</v>
      </c>
      <c r="F391" s="6"/>
      <c r="G391" s="6"/>
      <c r="H391" s="124"/>
      <c r="I391" s="122"/>
      <c r="J391" s="114"/>
      <c r="K391" s="114"/>
      <c r="L391" s="115"/>
      <c r="M391" s="201"/>
      <c r="N391" s="114"/>
      <c r="O391" s="114"/>
    </row>
    <row r="392" spans="1:15" ht="12.75" customHeight="1" x14ac:dyDescent="0.2">
      <c r="A392" s="66"/>
      <c r="B392" s="79">
        <v>381</v>
      </c>
      <c r="C392" s="48" t="s">
        <v>1032</v>
      </c>
      <c r="D392" s="7" t="s">
        <v>294</v>
      </c>
      <c r="E392" s="9" t="s">
        <v>85</v>
      </c>
      <c r="F392" s="6"/>
      <c r="G392" s="6"/>
      <c r="H392" s="124"/>
      <c r="I392" s="122"/>
      <c r="J392" s="114"/>
      <c r="K392" s="114"/>
      <c r="L392" s="115"/>
      <c r="M392" s="201"/>
      <c r="N392" s="114"/>
      <c r="O392" s="114"/>
    </row>
    <row r="393" spans="1:15" ht="12.75" customHeight="1" x14ac:dyDescent="0.2">
      <c r="A393" s="66"/>
      <c r="B393" s="79">
        <v>382</v>
      </c>
      <c r="C393" s="48" t="s">
        <v>479</v>
      </c>
      <c r="D393" s="7" t="s">
        <v>325</v>
      </c>
      <c r="E393" s="9" t="s">
        <v>41</v>
      </c>
      <c r="F393" s="6"/>
      <c r="G393" s="6"/>
      <c r="H393" s="124"/>
      <c r="I393" s="122"/>
      <c r="J393" s="114"/>
      <c r="K393" s="114"/>
      <c r="L393" s="115"/>
      <c r="M393" s="201"/>
      <c r="N393" s="114"/>
      <c r="O393" s="114"/>
    </row>
    <row r="394" spans="1:15" ht="12.75" customHeight="1" x14ac:dyDescent="0.2">
      <c r="A394" s="66"/>
      <c r="B394" s="79">
        <v>383</v>
      </c>
      <c r="C394" s="48" t="s">
        <v>175</v>
      </c>
      <c r="D394" s="7" t="s">
        <v>306</v>
      </c>
      <c r="E394" s="9" t="s">
        <v>44</v>
      </c>
      <c r="F394" s="6"/>
      <c r="G394" s="6"/>
      <c r="H394" s="124"/>
      <c r="I394" s="122"/>
      <c r="J394" s="114"/>
      <c r="K394" s="114"/>
      <c r="L394" s="115"/>
      <c r="M394" s="201"/>
      <c r="N394" s="114"/>
      <c r="O394" s="114"/>
    </row>
    <row r="395" spans="1:15" ht="12.75" customHeight="1" x14ac:dyDescent="0.2">
      <c r="A395" s="66"/>
      <c r="B395" s="79">
        <v>384</v>
      </c>
      <c r="C395" s="48" t="s">
        <v>176</v>
      </c>
      <c r="D395" s="7" t="s">
        <v>306</v>
      </c>
      <c r="E395" s="9" t="s">
        <v>44</v>
      </c>
      <c r="F395" s="6"/>
      <c r="G395" s="6"/>
      <c r="H395" s="124"/>
      <c r="I395" s="122"/>
      <c r="J395" s="114"/>
      <c r="K395" s="114"/>
      <c r="L395" s="115"/>
      <c r="M395" s="201"/>
      <c r="N395" s="114"/>
      <c r="O395" s="114"/>
    </row>
    <row r="396" spans="1:15" ht="12.75" customHeight="1" x14ac:dyDescent="0.2">
      <c r="A396" s="66"/>
      <c r="B396" s="79">
        <v>385</v>
      </c>
      <c r="C396" s="48" t="s">
        <v>177</v>
      </c>
      <c r="D396" s="7" t="s">
        <v>315</v>
      </c>
      <c r="E396" s="9" t="s">
        <v>44</v>
      </c>
      <c r="F396" s="6"/>
      <c r="G396" s="6"/>
      <c r="H396" s="124"/>
      <c r="I396" s="122"/>
      <c r="J396" s="114"/>
      <c r="K396" s="114"/>
      <c r="L396" s="115"/>
      <c r="M396" s="201"/>
      <c r="N396" s="114"/>
      <c r="O396" s="114"/>
    </row>
    <row r="397" spans="1:15" ht="12.75" customHeight="1" x14ac:dyDescent="0.2">
      <c r="A397" s="66"/>
      <c r="B397" s="79">
        <v>386</v>
      </c>
      <c r="C397" s="48" t="s">
        <v>178</v>
      </c>
      <c r="D397" s="7" t="s">
        <v>296</v>
      </c>
      <c r="E397" s="9" t="s">
        <v>44</v>
      </c>
      <c r="F397" s="6"/>
      <c r="G397" s="6"/>
      <c r="H397" s="124"/>
      <c r="I397" s="122"/>
      <c r="J397" s="114"/>
      <c r="K397" s="114"/>
      <c r="L397" s="115"/>
      <c r="M397" s="201"/>
      <c r="N397" s="114"/>
      <c r="O397" s="114"/>
    </row>
    <row r="398" spans="1:15" ht="12.75" customHeight="1" x14ac:dyDescent="0.2">
      <c r="A398" s="66"/>
      <c r="B398" s="79">
        <v>387</v>
      </c>
      <c r="C398" s="48" t="s">
        <v>934</v>
      </c>
      <c r="D398" s="7" t="s">
        <v>935</v>
      </c>
      <c r="E398" s="9" t="s">
        <v>44</v>
      </c>
      <c r="F398" s="6"/>
      <c r="G398" s="6"/>
      <c r="H398" s="124"/>
      <c r="I398" s="122"/>
      <c r="J398" s="114"/>
      <c r="K398" s="114"/>
      <c r="L398" s="115"/>
      <c r="M398" s="201"/>
      <c r="N398" s="114"/>
      <c r="O398" s="114"/>
    </row>
    <row r="399" spans="1:15" ht="12.75" customHeight="1" x14ac:dyDescent="0.2">
      <c r="A399" s="66"/>
      <c r="B399" s="79">
        <v>388</v>
      </c>
      <c r="C399" s="48" t="s">
        <v>179</v>
      </c>
      <c r="D399" s="7" t="s">
        <v>860</v>
      </c>
      <c r="E399" s="9" t="s">
        <v>41</v>
      </c>
      <c r="F399" s="6"/>
      <c r="G399" s="6"/>
      <c r="H399" s="124"/>
      <c r="I399" s="122"/>
      <c r="J399" s="114"/>
      <c r="K399" s="114"/>
      <c r="L399" s="115"/>
      <c r="M399" s="201"/>
      <c r="N399" s="114"/>
      <c r="O399" s="114"/>
    </row>
    <row r="400" spans="1:15" ht="12.75" customHeight="1" x14ac:dyDescent="0.2">
      <c r="A400" s="66"/>
      <c r="B400" s="79">
        <v>389</v>
      </c>
      <c r="C400" s="48" t="s">
        <v>274</v>
      </c>
      <c r="D400" s="42" t="s">
        <v>329</v>
      </c>
      <c r="E400" s="9" t="s">
        <v>39</v>
      </c>
      <c r="F400" s="42"/>
      <c r="G400" s="42"/>
      <c r="H400" s="127"/>
      <c r="I400" s="128"/>
      <c r="J400" s="129"/>
      <c r="K400" s="129"/>
      <c r="L400" s="131"/>
      <c r="M400" s="123"/>
      <c r="N400" s="126"/>
      <c r="O400" s="126"/>
    </row>
    <row r="401" spans="1:15" ht="12.75" customHeight="1" x14ac:dyDescent="0.2">
      <c r="A401" s="66"/>
      <c r="B401" s="79">
        <v>390</v>
      </c>
      <c r="C401" s="48" t="s">
        <v>180</v>
      </c>
      <c r="D401" s="7" t="s">
        <v>304</v>
      </c>
      <c r="E401" s="9" t="s">
        <v>36</v>
      </c>
      <c r="F401" s="6"/>
      <c r="G401" s="6"/>
      <c r="H401" s="124">
        <v>100</v>
      </c>
      <c r="I401" s="122">
        <v>6500</v>
      </c>
      <c r="J401" s="114"/>
      <c r="K401" s="114"/>
      <c r="L401" s="115"/>
      <c r="M401" s="201"/>
      <c r="N401" s="114"/>
      <c r="O401" s="114"/>
    </row>
    <row r="402" spans="1:15" ht="12.75" customHeight="1" x14ac:dyDescent="0.2">
      <c r="A402" s="66"/>
      <c r="B402" s="79">
        <v>391</v>
      </c>
      <c r="C402" s="48" t="s">
        <v>861</v>
      </c>
      <c r="D402" s="42"/>
      <c r="E402" s="9" t="s">
        <v>41</v>
      </c>
      <c r="F402" s="42"/>
      <c r="G402" s="42"/>
      <c r="H402" s="127"/>
      <c r="I402" s="128"/>
      <c r="J402" s="129"/>
      <c r="K402" s="129"/>
      <c r="L402" s="131"/>
      <c r="M402" s="123"/>
      <c r="N402" s="126"/>
      <c r="O402" s="126"/>
    </row>
    <row r="403" spans="1:15" ht="12.75" customHeight="1" x14ac:dyDescent="0.2">
      <c r="A403" s="66"/>
      <c r="B403" s="79">
        <v>392</v>
      </c>
      <c r="C403" s="48" t="s">
        <v>181</v>
      </c>
      <c r="D403" s="7" t="s">
        <v>289</v>
      </c>
      <c r="E403" s="9" t="s">
        <v>41</v>
      </c>
      <c r="F403" s="6"/>
      <c r="G403" s="6"/>
      <c r="H403" s="124"/>
      <c r="I403" s="122"/>
      <c r="J403" s="114"/>
      <c r="K403" s="114"/>
      <c r="L403" s="115"/>
      <c r="M403" s="201"/>
      <c r="N403" s="114"/>
      <c r="O403" s="114"/>
    </row>
    <row r="404" spans="1:15" ht="12.75" customHeight="1" x14ac:dyDescent="0.2">
      <c r="A404" s="66"/>
      <c r="B404" s="79">
        <v>393</v>
      </c>
      <c r="C404" s="48" t="s">
        <v>182</v>
      </c>
      <c r="D404" s="7"/>
      <c r="E404" s="9" t="s">
        <v>41</v>
      </c>
      <c r="F404" s="6"/>
      <c r="G404" s="6"/>
      <c r="H404" s="124"/>
      <c r="I404" s="122"/>
      <c r="J404" s="114"/>
      <c r="K404" s="114"/>
      <c r="L404" s="115"/>
      <c r="M404" s="201"/>
      <c r="N404" s="114"/>
      <c r="O404" s="114"/>
    </row>
    <row r="405" spans="1:15" ht="12.75" customHeight="1" x14ac:dyDescent="0.2">
      <c r="A405" s="66"/>
      <c r="B405" s="79">
        <v>394</v>
      </c>
      <c r="C405" s="48" t="s">
        <v>437</v>
      </c>
      <c r="D405" s="42" t="s">
        <v>294</v>
      </c>
      <c r="E405" s="9" t="s">
        <v>41</v>
      </c>
      <c r="F405" s="42"/>
      <c r="G405" s="42"/>
      <c r="H405" s="127"/>
      <c r="I405" s="128"/>
      <c r="J405" s="129"/>
      <c r="K405" s="129"/>
      <c r="L405" s="131"/>
      <c r="M405" s="123"/>
      <c r="N405" s="126"/>
      <c r="O405" s="126"/>
    </row>
    <row r="406" spans="1:15" ht="12.75" customHeight="1" x14ac:dyDescent="0.2">
      <c r="A406" s="66"/>
      <c r="B406" s="79">
        <v>395</v>
      </c>
      <c r="C406" s="48" t="s">
        <v>437</v>
      </c>
      <c r="D406" s="42" t="s">
        <v>287</v>
      </c>
      <c r="E406" s="9" t="s">
        <v>41</v>
      </c>
      <c r="F406" s="42"/>
      <c r="G406" s="42"/>
      <c r="H406" s="127"/>
      <c r="I406" s="128"/>
      <c r="J406" s="129"/>
      <c r="K406" s="129"/>
      <c r="L406" s="131"/>
      <c r="M406" s="123"/>
      <c r="N406" s="126"/>
      <c r="O406" s="126"/>
    </row>
    <row r="407" spans="1:15" ht="12.75" customHeight="1" x14ac:dyDescent="0.2">
      <c r="A407" s="66"/>
      <c r="B407" s="79">
        <v>396</v>
      </c>
      <c r="C407" s="48" t="s">
        <v>183</v>
      </c>
      <c r="D407" s="7" t="s">
        <v>304</v>
      </c>
      <c r="E407" s="9" t="s">
        <v>36</v>
      </c>
      <c r="F407" s="6"/>
      <c r="G407" s="6"/>
      <c r="H407" s="124"/>
      <c r="I407" s="122"/>
      <c r="J407" s="114"/>
      <c r="K407" s="114"/>
      <c r="L407" s="115"/>
      <c r="M407" s="201"/>
      <c r="N407" s="114"/>
      <c r="O407" s="114"/>
    </row>
    <row r="408" spans="1:15" ht="12.75" customHeight="1" x14ac:dyDescent="0.2">
      <c r="A408" s="66"/>
      <c r="B408" s="79">
        <v>397</v>
      </c>
      <c r="C408" s="48" t="s">
        <v>241</v>
      </c>
      <c r="D408" s="7" t="s">
        <v>459</v>
      </c>
      <c r="E408" s="9" t="s">
        <v>41</v>
      </c>
      <c r="F408" s="6"/>
      <c r="G408" s="6"/>
      <c r="H408" s="124"/>
      <c r="I408" s="122"/>
      <c r="J408" s="114"/>
      <c r="K408" s="114"/>
      <c r="L408" s="115"/>
      <c r="M408" s="201"/>
      <c r="N408" s="114"/>
      <c r="O408" s="114"/>
    </row>
    <row r="409" spans="1:15" ht="12.75" customHeight="1" x14ac:dyDescent="0.2">
      <c r="A409" s="66"/>
      <c r="B409" s="79">
        <v>398</v>
      </c>
      <c r="C409" s="48" t="s">
        <v>1063</v>
      </c>
      <c r="D409" s="7" t="s">
        <v>1064</v>
      </c>
      <c r="E409" s="9" t="s">
        <v>196</v>
      </c>
      <c r="F409" s="6"/>
      <c r="G409" s="6"/>
      <c r="H409" s="124"/>
      <c r="I409" s="122"/>
      <c r="J409" s="114"/>
      <c r="K409" s="114"/>
      <c r="L409" s="115"/>
      <c r="M409" s="201"/>
      <c r="N409" s="114"/>
      <c r="O409" s="114"/>
    </row>
    <row r="410" spans="1:15" ht="12.75" customHeight="1" x14ac:dyDescent="0.2">
      <c r="A410" s="66"/>
      <c r="B410" s="79">
        <v>399</v>
      </c>
      <c r="C410" s="48" t="s">
        <v>1065</v>
      </c>
      <c r="D410" s="7" t="s">
        <v>294</v>
      </c>
      <c r="E410" s="9" t="s">
        <v>85</v>
      </c>
      <c r="F410" s="6"/>
      <c r="G410" s="6"/>
      <c r="H410" s="124"/>
      <c r="I410" s="122"/>
      <c r="J410" s="114"/>
      <c r="K410" s="114"/>
      <c r="L410" s="115"/>
      <c r="M410" s="201"/>
      <c r="N410" s="114"/>
      <c r="O410" s="114"/>
    </row>
    <row r="411" spans="1:15" ht="12.75" customHeight="1" x14ac:dyDescent="0.2">
      <c r="A411" s="66"/>
      <c r="B411" s="79">
        <v>400</v>
      </c>
      <c r="C411" s="48" t="s">
        <v>184</v>
      </c>
      <c r="D411" s="7" t="s">
        <v>298</v>
      </c>
      <c r="E411" s="9" t="s">
        <v>44</v>
      </c>
      <c r="F411" s="6"/>
      <c r="G411" s="6"/>
      <c r="H411" s="124"/>
      <c r="I411" s="122"/>
      <c r="J411" s="114"/>
      <c r="K411" s="114"/>
      <c r="L411" s="115"/>
      <c r="M411" s="201"/>
      <c r="N411" s="114"/>
      <c r="O411" s="114"/>
    </row>
    <row r="412" spans="1:15" ht="12.75" customHeight="1" x14ac:dyDescent="0.2">
      <c r="A412" s="66"/>
      <c r="B412" s="79">
        <v>401</v>
      </c>
      <c r="C412" s="48" t="s">
        <v>185</v>
      </c>
      <c r="D412" s="7"/>
      <c r="E412" s="9" t="s">
        <v>36</v>
      </c>
      <c r="F412" s="6"/>
      <c r="G412" s="6"/>
      <c r="H412" s="124"/>
      <c r="I412" s="122"/>
      <c r="J412" s="114"/>
      <c r="K412" s="114"/>
      <c r="L412" s="115"/>
      <c r="M412" s="201"/>
      <c r="N412" s="114"/>
      <c r="O412" s="114"/>
    </row>
    <row r="413" spans="1:15" ht="12.75" customHeight="1" x14ac:dyDescent="0.2">
      <c r="A413" s="66"/>
      <c r="B413" s="79">
        <v>402</v>
      </c>
      <c r="C413" s="48" t="s">
        <v>1256</v>
      </c>
      <c r="D413" s="7" t="s">
        <v>635</v>
      </c>
      <c r="E413" s="9" t="s">
        <v>436</v>
      </c>
      <c r="F413" s="6"/>
      <c r="G413" s="6"/>
      <c r="H413" s="124"/>
      <c r="I413" s="122"/>
      <c r="J413" s="114"/>
      <c r="K413" s="114"/>
      <c r="L413" s="115"/>
      <c r="M413" s="201"/>
      <c r="N413" s="114"/>
      <c r="O413" s="114"/>
    </row>
    <row r="414" spans="1:15" ht="12.75" customHeight="1" x14ac:dyDescent="0.2">
      <c r="A414" s="66"/>
      <c r="B414" s="79">
        <v>403</v>
      </c>
      <c r="C414" s="48" t="s">
        <v>186</v>
      </c>
      <c r="D414" s="7" t="s">
        <v>307</v>
      </c>
      <c r="E414" s="9" t="s">
        <v>44</v>
      </c>
      <c r="F414" s="6"/>
      <c r="G414" s="6"/>
      <c r="H414" s="124"/>
      <c r="I414" s="122"/>
      <c r="J414" s="114"/>
      <c r="K414" s="114"/>
      <c r="L414" s="115"/>
      <c r="M414" s="201"/>
      <c r="N414" s="114"/>
      <c r="O414" s="114"/>
    </row>
    <row r="415" spans="1:15" ht="12.75" customHeight="1" x14ac:dyDescent="0.2">
      <c r="A415" s="66"/>
      <c r="B415" s="79">
        <v>404</v>
      </c>
      <c r="C415" s="48" t="s">
        <v>1079</v>
      </c>
      <c r="D415" s="7" t="s">
        <v>904</v>
      </c>
      <c r="E415" s="9" t="s">
        <v>44</v>
      </c>
      <c r="F415" s="6"/>
      <c r="G415" s="6"/>
      <c r="H415" s="124"/>
      <c r="I415" s="122"/>
      <c r="J415" s="114"/>
      <c r="K415" s="114"/>
      <c r="L415" s="115"/>
      <c r="M415" s="201"/>
      <c r="N415" s="114"/>
      <c r="O415" s="114"/>
    </row>
    <row r="416" spans="1:15" ht="13.5" customHeight="1" x14ac:dyDescent="0.2">
      <c r="A416" s="66"/>
      <c r="B416" s="79">
        <v>405</v>
      </c>
      <c r="C416" s="48" t="s">
        <v>1187</v>
      </c>
      <c r="D416" s="7" t="s">
        <v>1058</v>
      </c>
      <c r="E416" s="9" t="s">
        <v>44</v>
      </c>
      <c r="F416" s="6"/>
      <c r="G416" s="6"/>
      <c r="H416" s="124"/>
      <c r="I416" s="122"/>
      <c r="J416" s="114"/>
      <c r="K416" s="114"/>
      <c r="L416" s="115"/>
      <c r="M416" s="201"/>
      <c r="N416" s="114"/>
      <c r="O416" s="114"/>
    </row>
    <row r="417" spans="1:15" ht="12.75" customHeight="1" x14ac:dyDescent="0.2">
      <c r="A417" s="66"/>
      <c r="B417" s="79">
        <v>406</v>
      </c>
      <c r="C417" s="48" t="s">
        <v>460</v>
      </c>
      <c r="D417" s="7" t="s">
        <v>290</v>
      </c>
      <c r="E417" s="9" t="s">
        <v>36</v>
      </c>
      <c r="F417" s="6"/>
      <c r="G417" s="6"/>
      <c r="H417" s="124"/>
      <c r="I417" s="122"/>
      <c r="J417" s="114"/>
      <c r="K417" s="114"/>
      <c r="L417" s="115"/>
      <c r="M417" s="201"/>
      <c r="N417" s="114"/>
      <c r="O417" s="114"/>
    </row>
    <row r="418" spans="1:15" ht="12.75" customHeight="1" x14ac:dyDescent="0.2">
      <c r="A418" s="66"/>
      <c r="B418" s="79">
        <v>407</v>
      </c>
      <c r="C418" s="48" t="s">
        <v>187</v>
      </c>
      <c r="D418" s="7" t="s">
        <v>290</v>
      </c>
      <c r="E418" s="9" t="s">
        <v>44</v>
      </c>
      <c r="F418" s="6"/>
      <c r="G418" s="6"/>
      <c r="H418" s="124"/>
      <c r="I418" s="122"/>
      <c r="J418" s="114"/>
      <c r="K418" s="114"/>
      <c r="L418" s="115"/>
      <c r="M418" s="201"/>
      <c r="N418" s="114"/>
      <c r="O418" s="114"/>
    </row>
    <row r="419" spans="1:15" ht="12.75" customHeight="1" x14ac:dyDescent="0.2">
      <c r="A419" s="66"/>
      <c r="B419" s="79">
        <v>408</v>
      </c>
      <c r="C419" s="48" t="s">
        <v>188</v>
      </c>
      <c r="D419" s="7" t="s">
        <v>305</v>
      </c>
      <c r="E419" s="9" t="s">
        <v>44</v>
      </c>
      <c r="F419" s="6"/>
      <c r="G419" s="6"/>
      <c r="H419" s="124"/>
      <c r="I419" s="122"/>
      <c r="J419" s="114"/>
      <c r="K419" s="114"/>
      <c r="L419" s="115"/>
      <c r="M419" s="201"/>
      <c r="N419" s="114"/>
      <c r="O419" s="114"/>
    </row>
    <row r="420" spans="1:15" ht="12.75" customHeight="1" x14ac:dyDescent="0.2">
      <c r="A420" s="66"/>
      <c r="B420" s="79">
        <v>409</v>
      </c>
      <c r="C420" s="48" t="s">
        <v>1188</v>
      </c>
      <c r="D420" s="7" t="s">
        <v>296</v>
      </c>
      <c r="E420" s="9" t="s">
        <v>41</v>
      </c>
      <c r="F420" s="6"/>
      <c r="G420" s="6"/>
      <c r="H420" s="124"/>
      <c r="I420" s="122"/>
      <c r="J420" s="114"/>
      <c r="K420" s="114"/>
      <c r="L420" s="115"/>
      <c r="M420" s="201"/>
      <c r="N420" s="114"/>
      <c r="O420" s="114"/>
    </row>
    <row r="421" spans="1:15" ht="12.75" customHeight="1" x14ac:dyDescent="0.2">
      <c r="A421" s="66"/>
      <c r="B421" s="79">
        <v>410</v>
      </c>
      <c r="C421" s="48" t="s">
        <v>1224</v>
      </c>
      <c r="D421" s="7" t="s">
        <v>1225</v>
      </c>
      <c r="E421" s="9" t="s">
        <v>436</v>
      </c>
      <c r="F421" s="6"/>
      <c r="G421" s="6"/>
      <c r="H421" s="124"/>
      <c r="I421" s="122"/>
      <c r="J421" s="114"/>
      <c r="K421" s="114"/>
      <c r="L421" s="115"/>
      <c r="M421" s="201"/>
      <c r="N421" s="114"/>
      <c r="O421" s="114"/>
    </row>
    <row r="422" spans="1:15" ht="12.75" customHeight="1" x14ac:dyDescent="0.2">
      <c r="A422" s="66"/>
      <c r="B422" s="79">
        <v>411</v>
      </c>
      <c r="C422" s="48" t="s">
        <v>189</v>
      </c>
      <c r="D422" s="7" t="s">
        <v>332</v>
      </c>
      <c r="E422" s="9" t="s">
        <v>41</v>
      </c>
      <c r="F422" s="6"/>
      <c r="G422" s="6"/>
      <c r="H422" s="124"/>
      <c r="I422" s="122"/>
      <c r="J422" s="114"/>
      <c r="K422" s="114"/>
      <c r="L422" s="115"/>
      <c r="M422" s="201"/>
      <c r="N422" s="114"/>
      <c r="O422" s="114"/>
    </row>
    <row r="423" spans="1:15" ht="12.75" customHeight="1" x14ac:dyDescent="0.2">
      <c r="A423" s="66"/>
      <c r="B423" s="79">
        <v>412</v>
      </c>
      <c r="C423" s="48" t="s">
        <v>190</v>
      </c>
      <c r="D423" s="7" t="s">
        <v>332</v>
      </c>
      <c r="E423" s="9" t="s">
        <v>41</v>
      </c>
      <c r="F423" s="6"/>
      <c r="G423" s="6"/>
      <c r="H423" s="124"/>
      <c r="I423" s="122"/>
      <c r="J423" s="114"/>
      <c r="K423" s="114"/>
      <c r="L423" s="115"/>
      <c r="M423" s="201"/>
      <c r="N423" s="114"/>
      <c r="O423" s="114"/>
    </row>
    <row r="424" spans="1:15" ht="12.75" customHeight="1" x14ac:dyDescent="0.2">
      <c r="A424" s="66"/>
      <c r="B424" s="79">
        <v>413</v>
      </c>
      <c r="C424" s="48" t="s">
        <v>191</v>
      </c>
      <c r="D424" s="7" t="s">
        <v>332</v>
      </c>
      <c r="E424" s="9" t="s">
        <v>41</v>
      </c>
      <c r="F424" s="6"/>
      <c r="G424" s="6"/>
      <c r="H424" s="124"/>
      <c r="I424" s="122"/>
      <c r="J424" s="114"/>
      <c r="K424" s="114"/>
      <c r="L424" s="115"/>
      <c r="M424" s="201"/>
      <c r="N424" s="114"/>
      <c r="O424" s="114"/>
    </row>
    <row r="425" spans="1:15" ht="12.75" customHeight="1" x14ac:dyDescent="0.2">
      <c r="A425" s="66"/>
      <c r="B425" s="79">
        <v>414</v>
      </c>
      <c r="C425" s="48" t="s">
        <v>1005</v>
      </c>
      <c r="D425" s="7"/>
      <c r="E425" s="9" t="s">
        <v>41</v>
      </c>
      <c r="F425" s="6"/>
      <c r="G425" s="6"/>
      <c r="H425" s="124"/>
      <c r="I425" s="122"/>
      <c r="J425" s="114"/>
      <c r="K425" s="114"/>
      <c r="L425" s="115"/>
      <c r="M425" s="201"/>
      <c r="N425" s="114"/>
      <c r="O425" s="114"/>
    </row>
    <row r="426" spans="1:15" ht="12.75" customHeight="1" x14ac:dyDescent="0.2">
      <c r="A426" s="66"/>
      <c r="B426" s="79">
        <v>415</v>
      </c>
      <c r="C426" s="48" t="s">
        <v>903</v>
      </c>
      <c r="D426" s="7" t="s">
        <v>894</v>
      </c>
      <c r="E426" s="9" t="s">
        <v>41</v>
      </c>
      <c r="F426" s="6"/>
      <c r="G426" s="6"/>
      <c r="H426" s="124"/>
      <c r="I426" s="122"/>
      <c r="J426" s="114"/>
      <c r="K426" s="114"/>
      <c r="L426" s="115"/>
      <c r="M426" s="201"/>
      <c r="N426" s="114"/>
      <c r="O426" s="114"/>
    </row>
    <row r="427" spans="1:15" ht="12.75" customHeight="1" x14ac:dyDescent="0.2">
      <c r="A427" s="66"/>
      <c r="B427" s="79">
        <v>416</v>
      </c>
      <c r="C427" s="48" t="s">
        <v>476</v>
      </c>
      <c r="D427" s="7" t="s">
        <v>288</v>
      </c>
      <c r="E427" s="9" t="s">
        <v>85</v>
      </c>
      <c r="F427" s="6"/>
      <c r="G427" s="6"/>
      <c r="H427" s="124"/>
      <c r="I427" s="122"/>
      <c r="J427" s="114"/>
      <c r="K427" s="114"/>
      <c r="L427" s="115"/>
      <c r="M427" s="201"/>
      <c r="N427" s="114"/>
      <c r="O427" s="114"/>
    </row>
    <row r="428" spans="1:15" ht="12.75" customHeight="1" x14ac:dyDescent="0.2">
      <c r="A428" s="66"/>
      <c r="B428" s="79">
        <v>417</v>
      </c>
      <c r="C428" s="48" t="s">
        <v>882</v>
      </c>
      <c r="D428" s="7" t="s">
        <v>304</v>
      </c>
      <c r="E428" s="9" t="s">
        <v>36</v>
      </c>
      <c r="F428" s="6"/>
      <c r="G428" s="6"/>
      <c r="H428" s="124"/>
      <c r="I428" s="122"/>
      <c r="J428" s="114"/>
      <c r="K428" s="114"/>
      <c r="L428" s="115"/>
      <c r="M428" s="201"/>
      <c r="N428" s="114"/>
      <c r="O428" s="114"/>
    </row>
    <row r="429" spans="1:15" ht="12.75" customHeight="1" x14ac:dyDescent="0.2">
      <c r="A429" s="66"/>
      <c r="B429" s="79">
        <v>418</v>
      </c>
      <c r="C429" s="48" t="s">
        <v>192</v>
      </c>
      <c r="D429" s="7" t="s">
        <v>332</v>
      </c>
      <c r="E429" s="9" t="s">
        <v>41</v>
      </c>
      <c r="F429" s="6"/>
      <c r="G429" s="6"/>
      <c r="H429" s="124"/>
      <c r="I429" s="122"/>
      <c r="J429" s="114"/>
      <c r="K429" s="114"/>
      <c r="L429" s="115"/>
      <c r="M429" s="201"/>
      <c r="N429" s="114"/>
      <c r="O429" s="114"/>
    </row>
    <row r="430" spans="1:15" ht="12.75" customHeight="1" x14ac:dyDescent="0.2">
      <c r="A430" s="66"/>
      <c r="B430" s="79">
        <v>419</v>
      </c>
      <c r="C430" s="48" t="s">
        <v>448</v>
      </c>
      <c r="D430" s="42" t="s">
        <v>449</v>
      </c>
      <c r="E430" s="9" t="s">
        <v>41</v>
      </c>
      <c r="F430" s="42"/>
      <c r="G430" s="42"/>
      <c r="H430" s="127"/>
      <c r="I430" s="128"/>
      <c r="J430" s="129"/>
      <c r="K430" s="129"/>
      <c r="L430" s="131"/>
      <c r="M430" s="123"/>
      <c r="N430" s="126"/>
      <c r="O430" s="126"/>
    </row>
    <row r="431" spans="1:15" ht="12.75" customHeight="1" x14ac:dyDescent="0.2">
      <c r="A431" s="66"/>
      <c r="B431" s="79">
        <v>420</v>
      </c>
      <c r="C431" s="48" t="s">
        <v>277</v>
      </c>
      <c r="D431" s="42" t="s">
        <v>318</v>
      </c>
      <c r="E431" s="9" t="s">
        <v>39</v>
      </c>
      <c r="F431" s="42"/>
      <c r="G431" s="42"/>
      <c r="H431" s="127"/>
      <c r="I431" s="128"/>
      <c r="J431" s="129"/>
      <c r="K431" s="129"/>
      <c r="L431" s="131"/>
      <c r="M431" s="123"/>
      <c r="N431" s="126"/>
      <c r="O431" s="126"/>
    </row>
    <row r="432" spans="1:15" ht="12.75" customHeight="1" x14ac:dyDescent="0.2">
      <c r="A432" s="66"/>
      <c r="B432" s="79">
        <v>421</v>
      </c>
      <c r="C432" s="48" t="s">
        <v>434</v>
      </c>
      <c r="D432" s="42" t="s">
        <v>435</v>
      </c>
      <c r="E432" s="9" t="s">
        <v>436</v>
      </c>
      <c r="F432" s="42"/>
      <c r="G432" s="42"/>
      <c r="H432" s="127"/>
      <c r="I432" s="128"/>
      <c r="J432" s="129"/>
      <c r="K432" s="129"/>
      <c r="L432" s="131"/>
      <c r="M432" s="123"/>
      <c r="N432" s="126"/>
      <c r="O432" s="126"/>
    </row>
    <row r="433" spans="1:17" ht="12.75" customHeight="1" x14ac:dyDescent="0.2">
      <c r="A433" s="66"/>
      <c r="B433" s="79">
        <v>422</v>
      </c>
      <c r="C433" s="48" t="s">
        <v>496</v>
      </c>
      <c r="D433" s="42" t="s">
        <v>497</v>
      </c>
      <c r="E433" s="9" t="s">
        <v>85</v>
      </c>
      <c r="F433" s="42"/>
      <c r="G433" s="42"/>
      <c r="H433" s="127"/>
      <c r="I433" s="128"/>
      <c r="J433" s="129"/>
      <c r="K433" s="129"/>
      <c r="L433" s="131"/>
      <c r="M433" s="123"/>
      <c r="N433" s="126"/>
      <c r="O433" s="126"/>
    </row>
    <row r="434" spans="1:17" ht="12.75" customHeight="1" x14ac:dyDescent="0.2">
      <c r="A434" s="66"/>
      <c r="B434" s="79">
        <v>423</v>
      </c>
      <c r="C434" s="48" t="s">
        <v>275</v>
      </c>
      <c r="D434" s="42" t="s">
        <v>288</v>
      </c>
      <c r="E434" s="9" t="s">
        <v>198</v>
      </c>
      <c r="F434" s="42"/>
      <c r="G434" s="42"/>
      <c r="H434" s="127"/>
      <c r="I434" s="128"/>
      <c r="J434" s="129"/>
      <c r="K434" s="129"/>
      <c r="L434" s="131"/>
      <c r="M434" s="123"/>
      <c r="N434" s="126"/>
      <c r="O434" s="126"/>
    </row>
    <row r="435" spans="1:17" ht="12.75" customHeight="1" x14ac:dyDescent="0.2">
      <c r="A435" s="66"/>
      <c r="B435" s="79">
        <v>424</v>
      </c>
      <c r="C435" s="48" t="s">
        <v>450</v>
      </c>
      <c r="D435" s="42" t="s">
        <v>451</v>
      </c>
      <c r="E435" s="9" t="s">
        <v>36</v>
      </c>
      <c r="F435" s="42"/>
      <c r="G435" s="42"/>
      <c r="H435" s="127"/>
      <c r="I435" s="128"/>
      <c r="J435" s="129"/>
      <c r="K435" s="129"/>
      <c r="L435" s="131"/>
      <c r="M435" s="123"/>
      <c r="N435" s="126"/>
      <c r="O435" s="126"/>
    </row>
    <row r="436" spans="1:17" ht="12.75" customHeight="1" x14ac:dyDescent="0.2">
      <c r="A436" s="66"/>
      <c r="B436" s="79">
        <v>425</v>
      </c>
      <c r="C436" s="48" t="s">
        <v>1139</v>
      </c>
      <c r="D436" s="42" t="s">
        <v>1092</v>
      </c>
      <c r="E436" s="9" t="s">
        <v>36</v>
      </c>
      <c r="F436" s="42"/>
      <c r="G436" s="42"/>
      <c r="H436" s="127"/>
      <c r="I436" s="128"/>
      <c r="J436" s="129"/>
      <c r="K436" s="129"/>
      <c r="L436" s="131"/>
      <c r="M436" s="123"/>
      <c r="N436" s="126"/>
      <c r="O436" s="126"/>
    </row>
    <row r="437" spans="1:17" ht="12.75" customHeight="1" x14ac:dyDescent="0.2">
      <c r="A437" s="66"/>
      <c r="B437" s="79">
        <v>426</v>
      </c>
      <c r="C437" s="48" t="s">
        <v>729</v>
      </c>
      <c r="D437" s="42"/>
      <c r="E437" s="9" t="s">
        <v>41</v>
      </c>
      <c r="F437" s="42"/>
      <c r="G437" s="42"/>
      <c r="H437" s="127"/>
      <c r="I437" s="128"/>
      <c r="J437" s="129"/>
      <c r="K437" s="129"/>
      <c r="L437" s="131"/>
      <c r="M437" s="123"/>
      <c r="N437" s="126"/>
      <c r="O437" s="126"/>
    </row>
    <row r="438" spans="1:17" ht="12.75" customHeight="1" x14ac:dyDescent="0.2">
      <c r="A438" s="66"/>
      <c r="B438" s="79">
        <v>427</v>
      </c>
      <c r="C438" s="48" t="s">
        <v>937</v>
      </c>
      <c r="D438" s="42" t="s">
        <v>983</v>
      </c>
      <c r="E438" s="9" t="s">
        <v>44</v>
      </c>
      <c r="F438" s="42"/>
      <c r="G438" s="42"/>
      <c r="H438" s="127"/>
      <c r="I438" s="133"/>
      <c r="J438" s="129"/>
      <c r="K438" s="129"/>
      <c r="L438" s="131"/>
      <c r="M438" s="123"/>
      <c r="N438" s="126"/>
      <c r="O438" s="126"/>
    </row>
    <row r="439" spans="1:17" ht="12.75" customHeight="1" x14ac:dyDescent="0.2">
      <c r="A439" s="66"/>
      <c r="B439" s="79">
        <v>428</v>
      </c>
      <c r="C439" s="48" t="s">
        <v>58</v>
      </c>
      <c r="D439" s="7" t="s">
        <v>304</v>
      </c>
      <c r="E439" s="9" t="s">
        <v>204</v>
      </c>
      <c r="F439" s="6"/>
      <c r="G439" s="6"/>
      <c r="H439" s="124"/>
      <c r="I439" s="122"/>
      <c r="J439" s="114"/>
      <c r="K439" s="114"/>
      <c r="L439" s="115"/>
      <c r="M439" s="201"/>
      <c r="N439" s="114"/>
      <c r="O439" s="114"/>
    </row>
    <row r="440" spans="1:17" ht="12.75" customHeight="1" x14ac:dyDescent="0.2">
      <c r="A440" s="66"/>
      <c r="B440" s="79">
        <v>429</v>
      </c>
      <c r="C440" s="48" t="s">
        <v>107</v>
      </c>
      <c r="D440" s="7" t="s">
        <v>304</v>
      </c>
      <c r="E440" s="9" t="s">
        <v>36</v>
      </c>
      <c r="F440" s="6"/>
      <c r="G440" s="6"/>
      <c r="H440" s="124"/>
      <c r="I440" s="122"/>
      <c r="J440" s="114"/>
      <c r="K440" s="114"/>
      <c r="L440" s="115"/>
      <c r="M440" s="201"/>
      <c r="N440" s="114"/>
      <c r="O440" s="114"/>
    </row>
    <row r="441" spans="1:17" ht="12.75" customHeight="1" x14ac:dyDescent="0.2">
      <c r="A441" s="66"/>
      <c r="B441" s="79">
        <v>430</v>
      </c>
      <c r="C441" s="48" t="s">
        <v>609</v>
      </c>
      <c r="D441" s="50">
        <v>0.01</v>
      </c>
      <c r="E441" s="9" t="s">
        <v>36</v>
      </c>
      <c r="F441" s="6"/>
      <c r="G441" s="6"/>
      <c r="H441" s="124">
        <v>100</v>
      </c>
      <c r="I441" s="122">
        <v>3366</v>
      </c>
      <c r="J441" s="114"/>
      <c r="K441" s="114"/>
      <c r="L441" s="115"/>
      <c r="M441" s="201"/>
      <c r="N441" s="114"/>
      <c r="O441" s="114"/>
    </row>
    <row r="442" spans="1:17" ht="12.75" customHeight="1" x14ac:dyDescent="0.2">
      <c r="A442" s="66"/>
      <c r="B442" s="79">
        <v>431</v>
      </c>
      <c r="C442" s="5" t="s">
        <v>166</v>
      </c>
      <c r="D442" s="5" t="s">
        <v>638</v>
      </c>
      <c r="E442" s="10" t="s">
        <v>34</v>
      </c>
      <c r="F442" s="6"/>
      <c r="G442" s="6"/>
      <c r="H442" s="122"/>
      <c r="I442" s="122"/>
      <c r="J442" s="114"/>
      <c r="K442" s="114"/>
      <c r="L442" s="115"/>
      <c r="M442" s="201"/>
      <c r="N442" s="114"/>
      <c r="O442" s="114"/>
    </row>
    <row r="443" spans="1:17" ht="12.75" customHeight="1" x14ac:dyDescent="0.2">
      <c r="A443" s="66"/>
      <c r="B443" s="79">
        <v>432</v>
      </c>
      <c r="C443" s="5" t="s">
        <v>886</v>
      </c>
      <c r="D443" s="5" t="s">
        <v>639</v>
      </c>
      <c r="E443" s="10" t="s">
        <v>34</v>
      </c>
      <c r="F443" s="6"/>
      <c r="G443" s="6"/>
      <c r="H443" s="122"/>
      <c r="I443" s="122"/>
      <c r="J443" s="114"/>
      <c r="K443" s="114"/>
      <c r="L443" s="115"/>
      <c r="M443" s="201"/>
      <c r="N443" s="114"/>
      <c r="O443" s="114"/>
    </row>
    <row r="444" spans="1:17" ht="12.75" customHeight="1" x14ac:dyDescent="0.2">
      <c r="A444" s="66"/>
      <c r="B444" s="79">
        <v>433</v>
      </c>
      <c r="C444" s="5" t="s">
        <v>1071</v>
      </c>
      <c r="D444" s="5"/>
      <c r="E444" s="10" t="s">
        <v>280</v>
      </c>
      <c r="F444" s="6"/>
      <c r="G444" s="6"/>
      <c r="H444" s="124"/>
      <c r="I444" s="122"/>
      <c r="J444" s="114"/>
      <c r="K444" s="114"/>
      <c r="L444" s="115"/>
      <c r="M444" s="201"/>
      <c r="N444" s="114"/>
      <c r="O444" s="114"/>
    </row>
    <row r="445" spans="1:17" ht="12.75" customHeight="1" x14ac:dyDescent="0.2">
      <c r="A445" s="66"/>
      <c r="B445" s="79">
        <v>434</v>
      </c>
      <c r="C445" s="5" t="s">
        <v>936</v>
      </c>
      <c r="D445" s="5"/>
      <c r="E445" s="10" t="s">
        <v>280</v>
      </c>
      <c r="F445" s="6"/>
      <c r="G445" s="6"/>
      <c r="H445" s="122"/>
      <c r="I445" s="122"/>
      <c r="J445" s="114"/>
      <c r="K445" s="114"/>
      <c r="L445" s="115"/>
      <c r="M445" s="201"/>
      <c r="N445" s="114"/>
      <c r="O445" s="114"/>
    </row>
    <row r="446" spans="1:17" ht="12.75" customHeight="1" x14ac:dyDescent="0.2">
      <c r="A446" s="66"/>
      <c r="B446" s="79">
        <v>435</v>
      </c>
      <c r="C446" s="5" t="s">
        <v>928</v>
      </c>
      <c r="D446" s="5" t="s">
        <v>929</v>
      </c>
      <c r="E446" s="10" t="s">
        <v>441</v>
      </c>
      <c r="F446" s="6"/>
      <c r="G446" s="6"/>
      <c r="H446" s="122"/>
      <c r="I446" s="122"/>
      <c r="J446" s="114"/>
      <c r="K446" s="114"/>
      <c r="L446" s="115"/>
      <c r="M446" s="201"/>
      <c r="N446" s="114"/>
      <c r="O446" s="114"/>
    </row>
    <row r="447" spans="1:17" ht="15.75" customHeight="1" x14ac:dyDescent="0.2">
      <c r="A447" s="66"/>
      <c r="B447" s="79">
        <v>436</v>
      </c>
      <c r="C447" s="48" t="s">
        <v>522</v>
      </c>
      <c r="D447" s="7" t="s">
        <v>614</v>
      </c>
      <c r="E447" s="9" t="s">
        <v>441</v>
      </c>
      <c r="F447" s="6"/>
      <c r="G447" s="6"/>
      <c r="H447" s="124"/>
      <c r="I447" s="122"/>
      <c r="J447" s="114"/>
      <c r="K447" s="114"/>
      <c r="L447" s="115"/>
      <c r="M447" s="201"/>
      <c r="N447" s="114"/>
      <c r="O447" s="114"/>
      <c r="Q447" s="99"/>
    </row>
    <row r="448" spans="1:17" ht="12.75" customHeight="1" x14ac:dyDescent="0.2">
      <c r="A448" s="66"/>
      <c r="B448" s="79">
        <v>437</v>
      </c>
      <c r="C448" s="48" t="s">
        <v>523</v>
      </c>
      <c r="D448" s="7" t="s">
        <v>615</v>
      </c>
      <c r="E448" s="9" t="s">
        <v>441</v>
      </c>
      <c r="F448" s="6"/>
      <c r="G448" s="6"/>
      <c r="H448" s="124"/>
      <c r="I448" s="122"/>
      <c r="J448" s="114"/>
      <c r="K448" s="114"/>
      <c r="L448" s="115"/>
      <c r="M448" s="201"/>
      <c r="N448" s="114"/>
      <c r="O448" s="114"/>
    </row>
    <row r="449" spans="1:15" ht="15.75" customHeight="1" x14ac:dyDescent="0.2">
      <c r="A449" s="66"/>
      <c r="B449" s="79">
        <v>438</v>
      </c>
      <c r="C449" s="48" t="s">
        <v>524</v>
      </c>
      <c r="D449" s="7" t="s">
        <v>616</v>
      </c>
      <c r="E449" s="9" t="s">
        <v>441</v>
      </c>
      <c r="F449" s="6"/>
      <c r="G449" s="6"/>
      <c r="H449" s="124"/>
      <c r="I449" s="122"/>
      <c r="J449" s="114"/>
      <c r="K449" s="114"/>
      <c r="L449" s="115"/>
      <c r="M449" s="201"/>
      <c r="N449" s="114"/>
      <c r="O449" s="114"/>
    </row>
    <row r="450" spans="1:15" ht="10.5" customHeight="1" x14ac:dyDescent="0.2">
      <c r="A450" s="66"/>
      <c r="B450" s="79">
        <v>439</v>
      </c>
      <c r="C450" s="48" t="s">
        <v>618</v>
      </c>
      <c r="D450" s="7" t="s">
        <v>617</v>
      </c>
      <c r="E450" s="9" t="s">
        <v>441</v>
      </c>
      <c r="F450" s="6"/>
      <c r="G450" s="6"/>
      <c r="H450" s="124"/>
      <c r="I450" s="122"/>
      <c r="J450" s="114"/>
      <c r="K450" s="114"/>
      <c r="L450" s="115"/>
      <c r="M450" s="201"/>
      <c r="N450" s="114"/>
      <c r="O450" s="114"/>
    </row>
    <row r="451" spans="1:15" ht="12.75" customHeight="1" x14ac:dyDescent="0.2">
      <c r="A451" s="66"/>
      <c r="B451" s="79">
        <v>440</v>
      </c>
      <c r="C451" s="48" t="s">
        <v>517</v>
      </c>
      <c r="D451" s="7" t="s">
        <v>619</v>
      </c>
      <c r="E451" s="9" t="s">
        <v>280</v>
      </c>
      <c r="F451" s="6"/>
      <c r="G451" s="6"/>
      <c r="H451" s="124"/>
      <c r="I451" s="122"/>
      <c r="J451" s="114"/>
      <c r="K451" s="114"/>
      <c r="L451" s="115"/>
      <c r="M451" s="201"/>
      <c r="N451" s="114"/>
      <c r="O451" s="114"/>
    </row>
    <row r="452" spans="1:15" ht="12.75" customHeight="1" x14ac:dyDescent="0.2">
      <c r="A452" s="66"/>
      <c r="B452" s="79">
        <v>441</v>
      </c>
      <c r="C452" s="48" t="s">
        <v>516</v>
      </c>
      <c r="D452" s="7" t="s">
        <v>620</v>
      </c>
      <c r="E452" s="9" t="s">
        <v>280</v>
      </c>
      <c r="F452" s="6"/>
      <c r="G452" s="6"/>
      <c r="H452" s="124"/>
      <c r="I452" s="122"/>
      <c r="J452" s="114"/>
      <c r="K452" s="114"/>
      <c r="L452" s="115"/>
      <c r="M452" s="201"/>
      <c r="N452" s="114"/>
      <c r="O452" s="114"/>
    </row>
    <row r="453" spans="1:15" ht="12.75" customHeight="1" x14ac:dyDescent="0.2">
      <c r="A453" s="66"/>
      <c r="B453" s="79">
        <v>442</v>
      </c>
      <c r="C453" s="48" t="s">
        <v>1296</v>
      </c>
      <c r="D453" s="9"/>
      <c r="E453" s="9" t="s">
        <v>197</v>
      </c>
      <c r="F453" s="67"/>
      <c r="G453" s="67"/>
      <c r="H453" s="124"/>
      <c r="I453" s="122"/>
      <c r="J453" s="114"/>
      <c r="K453" s="114"/>
      <c r="L453" s="115">
        <v>100</v>
      </c>
      <c r="M453" s="201">
        <v>32600</v>
      </c>
      <c r="N453" s="114"/>
      <c r="O453" s="114"/>
    </row>
    <row r="454" spans="1:15" ht="12.75" customHeight="1" x14ac:dyDescent="0.2">
      <c r="A454" s="66"/>
      <c r="B454" s="79">
        <v>443</v>
      </c>
      <c r="C454" s="48" t="s">
        <v>1297</v>
      </c>
      <c r="D454" s="9"/>
      <c r="E454" s="9" t="s">
        <v>280</v>
      </c>
      <c r="F454" s="67"/>
      <c r="G454" s="67"/>
      <c r="H454" s="124"/>
      <c r="I454" s="122"/>
      <c r="J454" s="114"/>
      <c r="K454" s="114"/>
      <c r="L454" s="115">
        <v>110</v>
      </c>
      <c r="M454" s="201">
        <v>2469.5</v>
      </c>
      <c r="N454" s="126"/>
      <c r="O454" s="126"/>
    </row>
    <row r="455" spans="1:15" ht="12.75" customHeight="1" x14ac:dyDescent="0.2">
      <c r="A455" s="66"/>
      <c r="B455" s="79">
        <v>444</v>
      </c>
      <c r="C455" s="48" t="s">
        <v>1298</v>
      </c>
      <c r="D455" s="9"/>
      <c r="E455" s="9" t="s">
        <v>280</v>
      </c>
      <c r="F455" s="67"/>
      <c r="G455" s="67"/>
      <c r="H455" s="124"/>
      <c r="I455" s="122"/>
      <c r="J455" s="114"/>
      <c r="K455" s="114"/>
      <c r="L455" s="115">
        <v>512</v>
      </c>
      <c r="M455" s="201">
        <v>33126.400000000001</v>
      </c>
      <c r="N455" s="126"/>
      <c r="O455" s="126"/>
    </row>
    <row r="456" spans="1:15" ht="14.25" customHeight="1" x14ac:dyDescent="0.2">
      <c r="A456" s="66"/>
      <c r="B456" s="79">
        <v>445</v>
      </c>
      <c r="C456" s="48" t="s">
        <v>545</v>
      </c>
      <c r="D456" s="9" t="s">
        <v>307</v>
      </c>
      <c r="E456" s="9" t="s">
        <v>280</v>
      </c>
      <c r="F456" s="67"/>
      <c r="G456" s="67"/>
      <c r="H456" s="124"/>
      <c r="I456" s="122"/>
      <c r="J456" s="114"/>
      <c r="K456" s="114"/>
      <c r="L456" s="115"/>
      <c r="M456" s="201"/>
      <c r="N456" s="126"/>
      <c r="O456" s="126"/>
    </row>
    <row r="457" spans="1:15" ht="12.75" customHeight="1" x14ac:dyDescent="0.2">
      <c r="A457" s="66"/>
      <c r="B457" s="79">
        <v>446</v>
      </c>
      <c r="C457" s="48" t="s">
        <v>546</v>
      </c>
      <c r="D457" s="9" t="s">
        <v>304</v>
      </c>
      <c r="E457" s="9" t="s">
        <v>280</v>
      </c>
      <c r="F457" s="67"/>
      <c r="G457" s="67"/>
      <c r="H457" s="124"/>
      <c r="I457" s="122"/>
      <c r="J457" s="114"/>
      <c r="K457" s="114"/>
      <c r="L457" s="115"/>
      <c r="M457" s="201"/>
      <c r="N457" s="126"/>
      <c r="O457" s="126"/>
    </row>
    <row r="458" spans="1:15" ht="12.75" customHeight="1" x14ac:dyDescent="0.2">
      <c r="A458" s="66"/>
      <c r="B458" s="79">
        <v>447</v>
      </c>
      <c r="C458" s="48" t="s">
        <v>547</v>
      </c>
      <c r="D458" s="9" t="s">
        <v>296</v>
      </c>
      <c r="E458" s="9" t="s">
        <v>280</v>
      </c>
      <c r="F458" s="67"/>
      <c r="G458" s="67"/>
      <c r="H458" s="124"/>
      <c r="I458" s="122"/>
      <c r="J458" s="114"/>
      <c r="K458" s="114"/>
      <c r="L458" s="115"/>
      <c r="M458" s="201"/>
      <c r="N458" s="126"/>
      <c r="O458" s="126"/>
    </row>
    <row r="459" spans="1:15" ht="12.75" customHeight="1" x14ac:dyDescent="0.2">
      <c r="A459" s="66"/>
      <c r="B459" s="79">
        <v>448</v>
      </c>
      <c r="C459" s="48" t="s">
        <v>548</v>
      </c>
      <c r="D459" s="9" t="s">
        <v>306</v>
      </c>
      <c r="E459" s="9" t="s">
        <v>280</v>
      </c>
      <c r="F459" s="67"/>
      <c r="G459" s="67"/>
      <c r="H459" s="124"/>
      <c r="I459" s="122"/>
      <c r="J459" s="114"/>
      <c r="K459" s="114"/>
      <c r="L459" s="115"/>
      <c r="M459" s="201"/>
      <c r="N459" s="126"/>
      <c r="O459" s="126"/>
    </row>
    <row r="460" spans="1:15" ht="12.75" customHeight="1" x14ac:dyDescent="0.2">
      <c r="A460" s="66"/>
      <c r="B460" s="79">
        <v>449</v>
      </c>
      <c r="C460" s="48" t="s">
        <v>549</v>
      </c>
      <c r="D460" s="9" t="s">
        <v>329</v>
      </c>
      <c r="E460" s="9" t="s">
        <v>280</v>
      </c>
      <c r="F460" s="67"/>
      <c r="G460" s="67"/>
      <c r="H460" s="124"/>
      <c r="I460" s="122"/>
      <c r="J460" s="114"/>
      <c r="K460" s="114"/>
      <c r="L460" s="115"/>
      <c r="M460" s="201"/>
      <c r="N460" s="126"/>
      <c r="O460" s="126"/>
    </row>
    <row r="461" spans="1:15" ht="12.75" customHeight="1" x14ac:dyDescent="0.2">
      <c r="A461" s="66"/>
      <c r="B461" s="79">
        <v>450</v>
      </c>
      <c r="C461" s="48" t="s">
        <v>550</v>
      </c>
      <c r="D461" s="9" t="s">
        <v>551</v>
      </c>
      <c r="E461" s="9" t="s">
        <v>280</v>
      </c>
      <c r="F461" s="67"/>
      <c r="G461" s="67"/>
      <c r="H461" s="124"/>
      <c r="I461" s="122"/>
      <c r="J461" s="114"/>
      <c r="K461" s="114"/>
      <c r="L461" s="115"/>
      <c r="M461" s="201"/>
      <c r="N461" s="126"/>
      <c r="O461" s="126"/>
    </row>
    <row r="462" spans="1:15" ht="13.5" customHeight="1" x14ac:dyDescent="0.2">
      <c r="A462" s="66"/>
      <c r="B462" s="79">
        <v>451</v>
      </c>
      <c r="C462" s="48" t="s">
        <v>552</v>
      </c>
      <c r="D462" s="43" t="s">
        <v>298</v>
      </c>
      <c r="E462" s="9" t="s">
        <v>280</v>
      </c>
      <c r="F462" s="42"/>
      <c r="G462" s="42"/>
      <c r="H462" s="117"/>
      <c r="I462" s="127"/>
      <c r="J462" s="129"/>
      <c r="K462" s="129"/>
      <c r="L462" s="131"/>
      <c r="M462" s="123"/>
      <c r="N462" s="126"/>
      <c r="O462" s="126"/>
    </row>
    <row r="463" spans="1:15" ht="12.75" customHeight="1" thickBot="1" x14ac:dyDescent="0.25">
      <c r="A463" s="66"/>
      <c r="B463" s="79">
        <v>452</v>
      </c>
      <c r="C463" s="268" t="s">
        <v>195</v>
      </c>
      <c r="D463" s="269"/>
      <c r="E463" s="269"/>
      <c r="F463" s="270"/>
      <c r="G463" s="70"/>
      <c r="H463" s="71"/>
      <c r="I463" s="72">
        <f>SUM(I11:I462)</f>
        <v>65277.819999999992</v>
      </c>
      <c r="J463" s="70"/>
      <c r="K463" s="70"/>
      <c r="L463" s="70"/>
      <c r="M463" s="203">
        <f>SUM(M11:M462)</f>
        <v>68195.899999999994</v>
      </c>
      <c r="N463" s="70"/>
      <c r="O463" s="70"/>
    </row>
    <row r="464" spans="1:15" ht="24" customHeight="1" thickBot="1" x14ac:dyDescent="0.25">
      <c r="A464" s="66"/>
      <c r="B464" s="79">
        <v>453</v>
      </c>
      <c r="C464" s="73" t="s">
        <v>621</v>
      </c>
      <c r="D464" s="51"/>
      <c r="E464" s="74"/>
      <c r="F464" s="75"/>
      <c r="G464" s="75"/>
      <c r="H464" s="76"/>
      <c r="I464" s="75"/>
      <c r="J464" s="75"/>
      <c r="K464" s="75"/>
      <c r="L464" s="75"/>
      <c r="M464" s="204"/>
      <c r="N464" s="75"/>
      <c r="O464" s="77"/>
    </row>
    <row r="465" spans="1:15" ht="19.5" customHeight="1" x14ac:dyDescent="0.2">
      <c r="A465" s="66"/>
      <c r="B465" s="79">
        <v>454</v>
      </c>
      <c r="C465" s="103" t="s">
        <v>946</v>
      </c>
      <c r="D465" s="7" t="s">
        <v>945</v>
      </c>
      <c r="E465" s="7" t="s">
        <v>44</v>
      </c>
      <c r="F465" s="134"/>
      <c r="G465" s="135"/>
      <c r="H465" s="136"/>
      <c r="I465" s="137"/>
      <c r="J465" s="138"/>
      <c r="K465" s="138"/>
      <c r="L465" s="139"/>
      <c r="M465" s="205"/>
      <c r="N465" s="138"/>
      <c r="O465" s="47"/>
    </row>
    <row r="466" spans="1:15" ht="14.25" customHeight="1" x14ac:dyDescent="0.2">
      <c r="A466" s="66"/>
      <c r="B466" s="79">
        <v>455</v>
      </c>
      <c r="C466" s="103" t="s">
        <v>944</v>
      </c>
      <c r="D466" s="7" t="s">
        <v>292</v>
      </c>
      <c r="E466" s="7" t="s">
        <v>41</v>
      </c>
      <c r="F466" s="134"/>
      <c r="G466" s="135"/>
      <c r="H466" s="136"/>
      <c r="I466" s="137"/>
      <c r="J466" s="138"/>
      <c r="K466" s="138"/>
      <c r="L466" s="139"/>
      <c r="M466" s="205"/>
      <c r="N466" s="138"/>
      <c r="O466" s="47"/>
    </row>
    <row r="467" spans="1:15" ht="14.25" customHeight="1" x14ac:dyDescent="0.2">
      <c r="A467" s="66"/>
      <c r="B467" s="79">
        <v>456</v>
      </c>
      <c r="C467" s="103" t="s">
        <v>1261</v>
      </c>
      <c r="D467" s="7" t="s">
        <v>1262</v>
      </c>
      <c r="E467" s="7" t="s">
        <v>44</v>
      </c>
      <c r="F467" s="134"/>
      <c r="G467" s="135"/>
      <c r="H467" s="136"/>
      <c r="I467" s="137"/>
      <c r="J467" s="138"/>
      <c r="K467" s="138"/>
      <c r="L467" s="139"/>
      <c r="M467" s="205"/>
      <c r="N467" s="138"/>
      <c r="O467" s="47"/>
    </row>
    <row r="468" spans="1:15" ht="12.75" customHeight="1" x14ac:dyDescent="0.2">
      <c r="A468" s="66"/>
      <c r="B468" s="79">
        <v>457</v>
      </c>
      <c r="C468" s="103" t="s">
        <v>1038</v>
      </c>
      <c r="D468" s="7" t="s">
        <v>303</v>
      </c>
      <c r="E468" s="7" t="s">
        <v>44</v>
      </c>
      <c r="F468" s="134"/>
      <c r="G468" s="135"/>
      <c r="H468" s="136"/>
      <c r="I468" s="137"/>
      <c r="J468" s="138"/>
      <c r="K468" s="138"/>
      <c r="L468" s="139"/>
      <c r="M468" s="205"/>
      <c r="N468" s="138"/>
      <c r="O468" s="47"/>
    </row>
    <row r="469" spans="1:15" ht="12.75" customHeight="1" x14ac:dyDescent="0.2">
      <c r="A469" s="66"/>
      <c r="B469" s="79">
        <v>458</v>
      </c>
      <c r="C469" s="103" t="s">
        <v>1082</v>
      </c>
      <c r="D469" s="7" t="s">
        <v>1083</v>
      </c>
      <c r="E469" s="7" t="s">
        <v>41</v>
      </c>
      <c r="F469" s="134"/>
      <c r="G469" s="135"/>
      <c r="H469" s="136"/>
      <c r="I469" s="137"/>
      <c r="J469" s="138"/>
      <c r="K469" s="138"/>
      <c r="L469" s="139"/>
      <c r="M469" s="205"/>
      <c r="N469" s="138"/>
      <c r="O469" s="47"/>
    </row>
    <row r="470" spans="1:15" ht="12.75" customHeight="1" x14ac:dyDescent="0.2">
      <c r="A470" s="66"/>
      <c r="B470" s="79">
        <v>459</v>
      </c>
      <c r="C470" s="103" t="s">
        <v>1271</v>
      </c>
      <c r="D470" s="7" t="s">
        <v>1272</v>
      </c>
      <c r="E470" s="7" t="s">
        <v>44</v>
      </c>
      <c r="F470" s="134"/>
      <c r="G470" s="135"/>
      <c r="H470" s="136"/>
      <c r="I470" s="137"/>
      <c r="J470" s="138"/>
      <c r="K470" s="138"/>
      <c r="L470" s="139"/>
      <c r="M470" s="205"/>
      <c r="N470" s="138"/>
      <c r="O470" s="47"/>
    </row>
    <row r="471" spans="1:15" ht="12.75" customHeight="1" x14ac:dyDescent="0.2">
      <c r="A471" s="66"/>
      <c r="B471" s="79">
        <v>460</v>
      </c>
      <c r="C471" s="103" t="s">
        <v>947</v>
      </c>
      <c r="D471" s="7" t="s">
        <v>296</v>
      </c>
      <c r="E471" s="7" t="s">
        <v>36</v>
      </c>
      <c r="F471" s="134"/>
      <c r="G471" s="135"/>
      <c r="H471" s="136"/>
      <c r="I471" s="137"/>
      <c r="J471" s="138"/>
      <c r="K471" s="138"/>
      <c r="L471" s="139"/>
      <c r="M471" s="205"/>
      <c r="N471" s="138"/>
      <c r="O471" s="47"/>
    </row>
    <row r="472" spans="1:15" ht="12.75" customHeight="1" x14ac:dyDescent="0.2">
      <c r="A472" s="66"/>
      <c r="B472" s="79">
        <v>461</v>
      </c>
      <c r="C472" s="103" t="s">
        <v>1169</v>
      </c>
      <c r="D472" s="7" t="s">
        <v>295</v>
      </c>
      <c r="E472" s="7" t="s">
        <v>41</v>
      </c>
      <c r="F472" s="134">
        <v>45984</v>
      </c>
      <c r="G472" s="135">
        <v>3372552.78</v>
      </c>
      <c r="H472" s="136"/>
      <c r="I472" s="137"/>
      <c r="J472" s="138"/>
      <c r="K472" s="138"/>
      <c r="L472" s="139"/>
      <c r="M472" s="205"/>
      <c r="N472" s="138"/>
      <c r="O472" s="47"/>
    </row>
    <row r="473" spans="1:15" ht="12" customHeight="1" x14ac:dyDescent="0.2">
      <c r="A473" s="66"/>
      <c r="B473" s="79">
        <v>462</v>
      </c>
      <c r="C473" s="103" t="s">
        <v>975</v>
      </c>
      <c r="D473" s="7" t="s">
        <v>294</v>
      </c>
      <c r="E473" s="104" t="s">
        <v>41</v>
      </c>
      <c r="F473" s="134"/>
      <c r="G473" s="135"/>
      <c r="H473" s="136"/>
      <c r="I473" s="137"/>
      <c r="J473" s="138"/>
      <c r="K473" s="138"/>
      <c r="L473" s="139"/>
      <c r="M473" s="205"/>
      <c r="N473" s="138"/>
      <c r="O473" s="47"/>
    </row>
    <row r="474" spans="1:15" ht="12.75" customHeight="1" x14ac:dyDescent="0.2">
      <c r="A474" s="66"/>
      <c r="B474" s="79">
        <v>463</v>
      </c>
      <c r="C474" s="103" t="s">
        <v>1046</v>
      </c>
      <c r="D474" s="7" t="s">
        <v>292</v>
      </c>
      <c r="E474" s="104" t="s">
        <v>41</v>
      </c>
      <c r="F474" s="120"/>
      <c r="G474" s="89"/>
      <c r="H474" s="142"/>
      <c r="I474" s="143"/>
      <c r="J474" s="114"/>
      <c r="K474" s="114"/>
      <c r="L474" s="131"/>
      <c r="M474" s="123"/>
      <c r="N474" s="114"/>
      <c r="O474" s="6"/>
    </row>
    <row r="475" spans="1:15" ht="12.75" customHeight="1" x14ac:dyDescent="0.2">
      <c r="A475" s="66"/>
      <c r="B475" s="79">
        <v>464</v>
      </c>
      <c r="C475" s="103" t="s">
        <v>1006</v>
      </c>
      <c r="D475" s="7" t="s">
        <v>1007</v>
      </c>
      <c r="E475" s="7" t="s">
        <v>39</v>
      </c>
      <c r="F475" s="134"/>
      <c r="G475" s="135"/>
      <c r="H475" s="136"/>
      <c r="I475" s="137"/>
      <c r="J475" s="138"/>
      <c r="K475" s="138"/>
      <c r="L475" s="139"/>
      <c r="M475" s="205"/>
      <c r="N475" s="138"/>
      <c r="O475" s="47"/>
    </row>
    <row r="476" spans="1:15" ht="15.75" customHeight="1" x14ac:dyDescent="0.2">
      <c r="A476" s="66"/>
      <c r="B476" s="79">
        <v>465</v>
      </c>
      <c r="C476" s="103" t="s">
        <v>1155</v>
      </c>
      <c r="D476" s="7" t="s">
        <v>953</v>
      </c>
      <c r="E476" s="104" t="s">
        <v>41</v>
      </c>
      <c r="F476" s="134"/>
      <c r="G476" s="135"/>
      <c r="H476" s="136"/>
      <c r="I476" s="137"/>
      <c r="J476" s="138"/>
      <c r="K476" s="138"/>
      <c r="L476" s="139"/>
      <c r="M476" s="205"/>
      <c r="N476" s="138"/>
      <c r="O476" s="47"/>
    </row>
    <row r="477" spans="1:15" ht="12.75" customHeight="1" x14ac:dyDescent="0.2">
      <c r="A477" s="66"/>
      <c r="B477" s="79">
        <v>466</v>
      </c>
      <c r="C477" s="103" t="s">
        <v>1157</v>
      </c>
      <c r="D477" s="7" t="s">
        <v>1039</v>
      </c>
      <c r="E477" s="104" t="s">
        <v>41</v>
      </c>
      <c r="F477" s="134"/>
      <c r="G477" s="135"/>
      <c r="H477" s="136"/>
      <c r="I477" s="137"/>
      <c r="J477" s="138"/>
      <c r="K477" s="138"/>
      <c r="L477" s="139"/>
      <c r="M477" s="205"/>
      <c r="N477" s="138"/>
      <c r="O477" s="47"/>
    </row>
    <row r="478" spans="1:15" ht="12.75" customHeight="1" x14ac:dyDescent="0.2">
      <c r="A478" s="66"/>
      <c r="B478" s="79">
        <v>467</v>
      </c>
      <c r="C478" s="103" t="s">
        <v>1156</v>
      </c>
      <c r="D478" s="7" t="s">
        <v>637</v>
      </c>
      <c r="E478" s="7" t="s">
        <v>44</v>
      </c>
      <c r="F478" s="134"/>
      <c r="G478" s="135"/>
      <c r="H478" s="136"/>
      <c r="I478" s="137"/>
      <c r="J478" s="138"/>
      <c r="K478" s="138"/>
      <c r="L478" s="139"/>
      <c r="M478" s="205"/>
      <c r="N478" s="138"/>
      <c r="O478" s="47"/>
    </row>
    <row r="479" spans="1:15" ht="12.75" customHeight="1" x14ac:dyDescent="0.2">
      <c r="A479" s="66"/>
      <c r="B479" s="79">
        <v>468</v>
      </c>
      <c r="C479" s="103" t="s">
        <v>1154</v>
      </c>
      <c r="D479" s="7" t="s">
        <v>948</v>
      </c>
      <c r="E479" s="7" t="s">
        <v>44</v>
      </c>
      <c r="F479" s="134"/>
      <c r="G479" s="135"/>
      <c r="H479" s="136"/>
      <c r="I479" s="137"/>
      <c r="J479" s="138"/>
      <c r="K479" s="138"/>
      <c r="L479" s="139"/>
      <c r="M479" s="205"/>
      <c r="N479" s="138"/>
      <c r="O479" s="47"/>
    </row>
    <row r="480" spans="1:15" ht="12.75" customHeight="1" x14ac:dyDescent="0.2">
      <c r="A480" s="66"/>
      <c r="B480" s="79">
        <v>469</v>
      </c>
      <c r="C480" s="103" t="s">
        <v>1153</v>
      </c>
      <c r="D480" s="7"/>
      <c r="E480" s="7" t="s">
        <v>44</v>
      </c>
      <c r="F480" s="134"/>
      <c r="G480" s="135"/>
      <c r="H480" s="136"/>
      <c r="I480" s="137"/>
      <c r="J480" s="138"/>
      <c r="K480" s="138"/>
      <c r="L480" s="139"/>
      <c r="M480" s="205"/>
      <c r="N480" s="138"/>
      <c r="O480" s="47"/>
    </row>
    <row r="481" spans="1:15" ht="12.75" customHeight="1" x14ac:dyDescent="0.2">
      <c r="A481" s="66"/>
      <c r="B481" s="79">
        <v>470</v>
      </c>
      <c r="C481" s="103" t="s">
        <v>949</v>
      </c>
      <c r="D481" s="7" t="s">
        <v>1025</v>
      </c>
      <c r="E481" s="7" t="s">
        <v>44</v>
      </c>
      <c r="F481" s="134"/>
      <c r="G481" s="135"/>
      <c r="H481" s="136"/>
      <c r="I481" s="137"/>
      <c r="J481" s="138"/>
      <c r="K481" s="138"/>
      <c r="L481" s="139"/>
      <c r="M481" s="205"/>
      <c r="N481" s="138"/>
      <c r="O481" s="47"/>
    </row>
    <row r="482" spans="1:15" ht="12.75" customHeight="1" x14ac:dyDescent="0.2">
      <c r="A482" s="66"/>
      <c r="B482" s="79">
        <v>471</v>
      </c>
      <c r="C482" s="103" t="s">
        <v>971</v>
      </c>
      <c r="D482" s="7" t="s">
        <v>972</v>
      </c>
      <c r="E482" s="7" t="s">
        <v>36</v>
      </c>
      <c r="F482" s="134"/>
      <c r="G482" s="135"/>
      <c r="H482" s="136"/>
      <c r="I482" s="137"/>
      <c r="J482" s="138"/>
      <c r="K482" s="138"/>
      <c r="L482" s="139"/>
      <c r="M482" s="205"/>
      <c r="N482" s="138"/>
      <c r="O482" s="47"/>
    </row>
    <row r="483" spans="1:15" ht="12.75" customHeight="1" x14ac:dyDescent="0.2">
      <c r="A483" s="66"/>
      <c r="B483" s="79">
        <v>472</v>
      </c>
      <c r="C483" s="103" t="s">
        <v>952</v>
      </c>
      <c r="D483" s="7" t="s">
        <v>950</v>
      </c>
      <c r="E483" s="7" t="s">
        <v>44</v>
      </c>
      <c r="F483" s="134"/>
      <c r="G483" s="135"/>
      <c r="H483" s="136"/>
      <c r="I483" s="137"/>
      <c r="J483" s="138"/>
      <c r="K483" s="138"/>
      <c r="L483" s="139"/>
      <c r="M483" s="205"/>
      <c r="N483" s="138"/>
      <c r="O483" s="47"/>
    </row>
    <row r="484" spans="1:15" ht="12.75" customHeight="1" x14ac:dyDescent="0.2">
      <c r="A484" s="66"/>
      <c r="B484" s="79">
        <v>473</v>
      </c>
      <c r="C484" s="103" t="s">
        <v>973</v>
      </c>
      <c r="D484" s="7" t="s">
        <v>921</v>
      </c>
      <c r="E484" s="7" t="s">
        <v>44</v>
      </c>
      <c r="F484" s="134"/>
      <c r="G484" s="135"/>
      <c r="H484" s="136"/>
      <c r="I484" s="137"/>
      <c r="J484" s="138"/>
      <c r="K484" s="138"/>
      <c r="L484" s="139"/>
      <c r="M484" s="205"/>
      <c r="N484" s="138"/>
      <c r="O484" s="47"/>
    </row>
    <row r="485" spans="1:15" ht="12.75" customHeight="1" x14ac:dyDescent="0.2">
      <c r="A485" s="66"/>
      <c r="B485" s="79">
        <v>474</v>
      </c>
      <c r="C485" s="103" t="s">
        <v>974</v>
      </c>
      <c r="D485" s="7" t="s">
        <v>294</v>
      </c>
      <c r="E485" s="7" t="s">
        <v>85</v>
      </c>
      <c r="F485" s="134"/>
      <c r="G485" s="135"/>
      <c r="H485" s="136"/>
      <c r="I485" s="137"/>
      <c r="J485" s="138"/>
      <c r="K485" s="138"/>
      <c r="L485" s="139"/>
      <c r="M485" s="205"/>
      <c r="N485" s="138"/>
      <c r="O485" s="47"/>
    </row>
    <row r="486" spans="1:15" ht="12.75" customHeight="1" x14ac:dyDescent="0.2">
      <c r="A486" s="66"/>
      <c r="B486" s="79">
        <v>475</v>
      </c>
      <c r="C486" s="103" t="s">
        <v>1110</v>
      </c>
      <c r="D486" s="7" t="s">
        <v>292</v>
      </c>
      <c r="E486" s="7" t="s">
        <v>41</v>
      </c>
      <c r="F486" s="134"/>
      <c r="G486" s="135"/>
      <c r="H486" s="136"/>
      <c r="I486" s="137"/>
      <c r="J486" s="138"/>
      <c r="K486" s="138"/>
      <c r="L486" s="139"/>
      <c r="M486" s="205"/>
      <c r="N486" s="138"/>
      <c r="O486" s="47"/>
    </row>
    <row r="487" spans="1:15" ht="12.75" customHeight="1" x14ac:dyDescent="0.2">
      <c r="A487" s="66"/>
      <c r="B487" s="79">
        <v>476</v>
      </c>
      <c r="C487" s="103" t="s">
        <v>951</v>
      </c>
      <c r="D487" s="7" t="s">
        <v>289</v>
      </c>
      <c r="E487" s="7" t="s">
        <v>85</v>
      </c>
      <c r="F487" s="134">
        <v>34200</v>
      </c>
      <c r="G487" s="135">
        <v>421244.82</v>
      </c>
      <c r="H487" s="136"/>
      <c r="I487" s="137"/>
      <c r="J487" s="138"/>
      <c r="K487" s="138"/>
      <c r="L487" s="139"/>
      <c r="M487" s="205"/>
      <c r="N487" s="138"/>
      <c r="O487" s="47"/>
    </row>
    <row r="488" spans="1:15" ht="12.75" customHeight="1" x14ac:dyDescent="0.2">
      <c r="A488" s="66"/>
      <c r="B488" s="79">
        <v>477</v>
      </c>
      <c r="C488" s="103" t="s">
        <v>958</v>
      </c>
      <c r="D488" s="7" t="s">
        <v>294</v>
      </c>
      <c r="E488" s="104" t="s">
        <v>41</v>
      </c>
      <c r="F488" s="134"/>
      <c r="G488" s="135"/>
      <c r="H488" s="136"/>
      <c r="I488" s="137"/>
      <c r="J488" s="138"/>
      <c r="K488" s="138"/>
      <c r="L488" s="139"/>
      <c r="M488" s="205"/>
      <c r="N488" s="138"/>
      <c r="O488" s="47"/>
    </row>
    <row r="489" spans="1:15" ht="12.75" customHeight="1" x14ac:dyDescent="0.2">
      <c r="A489" s="66"/>
      <c r="B489" s="79">
        <v>478</v>
      </c>
      <c r="C489" s="103" t="s">
        <v>959</v>
      </c>
      <c r="D489" s="7" t="s">
        <v>287</v>
      </c>
      <c r="E489" s="104" t="s">
        <v>41</v>
      </c>
      <c r="F489" s="140"/>
      <c r="G489" s="141"/>
      <c r="H489" s="142"/>
      <c r="I489" s="143"/>
      <c r="J489" s="114"/>
      <c r="K489" s="114"/>
      <c r="L489" s="144"/>
      <c r="M489" s="206"/>
      <c r="N489" s="114"/>
      <c r="O489" s="6"/>
    </row>
    <row r="490" spans="1:15" ht="12.75" customHeight="1" x14ac:dyDescent="0.2">
      <c r="A490" s="66"/>
      <c r="B490" s="79">
        <v>479</v>
      </c>
      <c r="C490" s="103" t="s">
        <v>1273</v>
      </c>
      <c r="D490" s="7" t="s">
        <v>294</v>
      </c>
      <c r="E490" s="104" t="s">
        <v>41</v>
      </c>
      <c r="F490" s="140"/>
      <c r="G490" s="141"/>
      <c r="H490" s="142"/>
      <c r="I490" s="143"/>
      <c r="J490" s="114"/>
      <c r="K490" s="114"/>
      <c r="L490" s="144"/>
      <c r="M490" s="206"/>
      <c r="N490" s="114"/>
      <c r="O490" s="6"/>
    </row>
    <row r="491" spans="1:15" ht="12.75" customHeight="1" x14ac:dyDescent="0.2">
      <c r="A491" s="66"/>
      <c r="B491" s="79">
        <v>480</v>
      </c>
      <c r="C491" s="103" t="s">
        <v>827</v>
      </c>
      <c r="D491" s="7" t="s">
        <v>287</v>
      </c>
      <c r="E491" s="104" t="s">
        <v>41</v>
      </c>
      <c r="F491" s="140"/>
      <c r="G491" s="141"/>
      <c r="H491" s="142"/>
      <c r="I491" s="143"/>
      <c r="J491" s="114"/>
      <c r="K491" s="114"/>
      <c r="L491" s="144"/>
      <c r="M491" s="206"/>
      <c r="N491" s="114"/>
      <c r="O491" s="6"/>
    </row>
    <row r="492" spans="1:15" ht="12.75" customHeight="1" x14ac:dyDescent="0.2">
      <c r="A492" s="66"/>
      <c r="B492" s="79">
        <v>481</v>
      </c>
      <c r="C492" s="103" t="s">
        <v>1278</v>
      </c>
      <c r="D492" s="7" t="s">
        <v>298</v>
      </c>
      <c r="E492" s="104" t="s">
        <v>44</v>
      </c>
      <c r="F492" s="140"/>
      <c r="G492" s="141"/>
      <c r="H492" s="142"/>
      <c r="I492" s="143"/>
      <c r="J492" s="114"/>
      <c r="K492" s="114"/>
      <c r="L492" s="144"/>
      <c r="M492" s="206"/>
      <c r="N492" s="114"/>
      <c r="O492" s="6"/>
    </row>
    <row r="493" spans="1:15" ht="12.75" customHeight="1" x14ac:dyDescent="0.2">
      <c r="A493" s="66"/>
      <c r="B493" s="79">
        <v>482</v>
      </c>
      <c r="C493" s="103" t="s">
        <v>1274</v>
      </c>
      <c r="D493" s="7" t="s">
        <v>287</v>
      </c>
      <c r="E493" s="104" t="s">
        <v>41</v>
      </c>
      <c r="F493" s="140"/>
      <c r="G493" s="141"/>
      <c r="H493" s="142"/>
      <c r="I493" s="143"/>
      <c r="J493" s="114"/>
      <c r="K493" s="114"/>
      <c r="L493" s="144"/>
      <c r="M493" s="206"/>
      <c r="N493" s="114"/>
      <c r="O493" s="6"/>
    </row>
    <row r="494" spans="1:15" ht="12.75" customHeight="1" x14ac:dyDescent="0.2">
      <c r="A494" s="66"/>
      <c r="B494" s="79">
        <v>483</v>
      </c>
      <c r="C494" s="103" t="s">
        <v>1279</v>
      </c>
      <c r="D494" s="7" t="s">
        <v>284</v>
      </c>
      <c r="E494" s="104" t="s">
        <v>41</v>
      </c>
      <c r="F494" s="140">
        <v>50600</v>
      </c>
      <c r="G494" s="141">
        <v>276426.18</v>
      </c>
      <c r="H494" s="142"/>
      <c r="I494" s="143"/>
      <c r="J494" s="114"/>
      <c r="K494" s="114"/>
      <c r="L494" s="144"/>
      <c r="M494" s="206"/>
      <c r="N494" s="114"/>
      <c r="O494" s="6"/>
    </row>
    <row r="495" spans="1:15" ht="12.75" customHeight="1" x14ac:dyDescent="0.2">
      <c r="A495" s="66"/>
      <c r="B495" s="79">
        <v>484</v>
      </c>
      <c r="C495" s="103" t="s">
        <v>1158</v>
      </c>
      <c r="D495" s="7" t="s">
        <v>284</v>
      </c>
      <c r="E495" s="104" t="s">
        <v>41</v>
      </c>
      <c r="F495" s="140"/>
      <c r="G495" s="141"/>
      <c r="H495" s="142"/>
      <c r="I495" s="143"/>
      <c r="J495" s="114"/>
      <c r="K495" s="114"/>
      <c r="L495" s="144"/>
      <c r="M495" s="206"/>
      <c r="N495" s="114"/>
      <c r="O495" s="6"/>
    </row>
    <row r="496" spans="1:15" ht="12.75" customHeight="1" x14ac:dyDescent="0.2">
      <c r="A496" s="66"/>
      <c r="B496" s="79">
        <v>485</v>
      </c>
      <c r="C496" s="103" t="s">
        <v>1041</v>
      </c>
      <c r="D496" s="7" t="s">
        <v>284</v>
      </c>
      <c r="E496" s="104" t="s">
        <v>41</v>
      </c>
      <c r="F496" s="140"/>
      <c r="G496" s="141"/>
      <c r="H496" s="142"/>
      <c r="I496" s="143"/>
      <c r="J496" s="114"/>
      <c r="K496" s="114"/>
      <c r="L496" s="144"/>
      <c r="M496" s="206"/>
      <c r="N496" s="114"/>
      <c r="O496" s="6"/>
    </row>
    <row r="497" spans="1:15" ht="12.75" customHeight="1" x14ac:dyDescent="0.2">
      <c r="A497" s="66"/>
      <c r="B497" s="79">
        <v>486</v>
      </c>
      <c r="C497" s="103" t="s">
        <v>1041</v>
      </c>
      <c r="D497" s="7" t="s">
        <v>1042</v>
      </c>
      <c r="E497" s="104" t="s">
        <v>44</v>
      </c>
      <c r="F497" s="140"/>
      <c r="G497" s="141"/>
      <c r="H497" s="142"/>
      <c r="I497" s="143"/>
      <c r="J497" s="114"/>
      <c r="K497" s="114"/>
      <c r="L497" s="144"/>
      <c r="M497" s="206"/>
      <c r="N497" s="114"/>
      <c r="O497" s="6"/>
    </row>
    <row r="498" spans="1:15" ht="12.75" customHeight="1" x14ac:dyDescent="0.2">
      <c r="A498" s="66"/>
      <c r="B498" s="79">
        <v>487</v>
      </c>
      <c r="C498" s="103" t="s">
        <v>960</v>
      </c>
      <c r="D498" s="7" t="s">
        <v>285</v>
      </c>
      <c r="E498" s="104" t="s">
        <v>85</v>
      </c>
      <c r="F498" s="145"/>
      <c r="G498" s="89"/>
      <c r="H498" s="142"/>
      <c r="I498" s="143"/>
      <c r="J498" s="114"/>
      <c r="K498" s="114"/>
      <c r="L498" s="144"/>
      <c r="M498" s="206"/>
      <c r="N498" s="114"/>
      <c r="O498" s="6"/>
    </row>
    <row r="499" spans="1:15" ht="12.75" customHeight="1" x14ac:dyDescent="0.2">
      <c r="A499" s="66"/>
      <c r="B499" s="79">
        <v>488</v>
      </c>
      <c r="C499" s="103" t="s">
        <v>954</v>
      </c>
      <c r="D499" s="7" t="s">
        <v>287</v>
      </c>
      <c r="E499" s="104" t="s">
        <v>41</v>
      </c>
      <c r="F499" s="140"/>
      <c r="G499" s="141"/>
      <c r="H499" s="156"/>
      <c r="I499" s="143"/>
      <c r="J499" s="114"/>
      <c r="K499" s="114"/>
      <c r="L499" s="146"/>
      <c r="M499" s="201"/>
      <c r="N499" s="114"/>
      <c r="O499" s="6"/>
    </row>
    <row r="500" spans="1:15" ht="12.75" customHeight="1" x14ac:dyDescent="0.2">
      <c r="A500" s="66"/>
      <c r="B500" s="79">
        <v>489</v>
      </c>
      <c r="C500" s="103" t="s">
        <v>1023</v>
      </c>
      <c r="D500" s="7" t="s">
        <v>1024</v>
      </c>
      <c r="E500" s="104" t="s">
        <v>44</v>
      </c>
      <c r="F500" s="140"/>
      <c r="G500" s="141"/>
      <c r="H500" s="142"/>
      <c r="I500" s="143"/>
      <c r="J500" s="114"/>
      <c r="K500" s="114"/>
      <c r="L500" s="146"/>
      <c r="M500" s="201"/>
      <c r="N500" s="114"/>
      <c r="O500" s="6"/>
    </row>
    <row r="501" spans="1:15" ht="12.75" customHeight="1" x14ac:dyDescent="0.2">
      <c r="A501" s="66"/>
      <c r="B501" s="79">
        <v>490</v>
      </c>
      <c r="C501" s="103" t="s">
        <v>1249</v>
      </c>
      <c r="D501" s="7" t="s">
        <v>950</v>
      </c>
      <c r="E501" s="104" t="s">
        <v>44</v>
      </c>
      <c r="F501" s="140">
        <v>34140</v>
      </c>
      <c r="G501" s="141">
        <v>2346920.16</v>
      </c>
      <c r="H501" s="142"/>
      <c r="I501" s="143"/>
      <c r="J501" s="114"/>
      <c r="K501" s="114"/>
      <c r="L501" s="146"/>
      <c r="M501" s="201"/>
      <c r="N501" s="114"/>
      <c r="O501" s="6"/>
    </row>
    <row r="502" spans="1:15" ht="12.75" customHeight="1" x14ac:dyDescent="0.2">
      <c r="A502" s="66"/>
      <c r="B502" s="79">
        <v>491</v>
      </c>
      <c r="C502" s="103" t="s">
        <v>1280</v>
      </c>
      <c r="D502" s="7" t="s">
        <v>1265</v>
      </c>
      <c r="E502" s="104" t="s">
        <v>1281</v>
      </c>
      <c r="F502" s="140"/>
      <c r="G502" s="141"/>
      <c r="H502" s="142"/>
      <c r="I502" s="143"/>
      <c r="J502" s="114"/>
      <c r="K502" s="114"/>
      <c r="L502" s="146"/>
      <c r="M502" s="201"/>
      <c r="N502" s="114"/>
      <c r="O502" s="6"/>
    </row>
    <row r="503" spans="1:15" ht="12.75" customHeight="1" x14ac:dyDescent="0.2">
      <c r="A503" s="66"/>
      <c r="B503" s="79">
        <v>492</v>
      </c>
      <c r="C503" s="103" t="s">
        <v>1159</v>
      </c>
      <c r="D503" s="7" t="s">
        <v>1265</v>
      </c>
      <c r="E503" s="104" t="s">
        <v>44</v>
      </c>
      <c r="F503" s="140"/>
      <c r="G503" s="141"/>
      <c r="H503" s="142"/>
      <c r="I503" s="143"/>
      <c r="J503" s="114"/>
      <c r="K503" s="114"/>
      <c r="L503" s="146"/>
      <c r="M503" s="201"/>
      <c r="N503" s="114"/>
      <c r="O503" s="6"/>
    </row>
    <row r="504" spans="1:15" ht="12.75" customHeight="1" x14ac:dyDescent="0.2">
      <c r="A504" s="66"/>
      <c r="B504" s="79">
        <v>493</v>
      </c>
      <c r="C504" s="103" t="s">
        <v>1159</v>
      </c>
      <c r="D504" s="7" t="s">
        <v>292</v>
      </c>
      <c r="E504" s="104" t="s">
        <v>41</v>
      </c>
      <c r="F504" s="140"/>
      <c r="G504" s="141"/>
      <c r="H504" s="142"/>
      <c r="I504" s="143"/>
      <c r="J504" s="114"/>
      <c r="K504" s="114"/>
      <c r="L504" s="146"/>
      <c r="M504" s="201"/>
      <c r="N504" s="114"/>
      <c r="O504" s="6"/>
    </row>
    <row r="505" spans="1:15" ht="12.75" customHeight="1" x14ac:dyDescent="0.2">
      <c r="A505" s="66"/>
      <c r="B505" s="79">
        <v>494</v>
      </c>
      <c r="C505" s="103" t="s">
        <v>1109</v>
      </c>
      <c r="D505" s="7" t="s">
        <v>292</v>
      </c>
      <c r="E505" s="104" t="s">
        <v>41</v>
      </c>
      <c r="F505" s="140"/>
      <c r="G505" s="141"/>
      <c r="H505" s="142"/>
      <c r="I505" s="143"/>
      <c r="J505" s="114"/>
      <c r="K505" s="114"/>
      <c r="L505" s="146">
        <v>2400</v>
      </c>
      <c r="M505" s="201">
        <v>65952</v>
      </c>
      <c r="N505" s="114"/>
      <c r="O505" s="6"/>
    </row>
    <row r="506" spans="1:15" ht="12.75" customHeight="1" x14ac:dyDescent="0.2">
      <c r="A506" s="66"/>
      <c r="B506" s="79">
        <v>495</v>
      </c>
      <c r="C506" s="103" t="s">
        <v>1160</v>
      </c>
      <c r="D506" s="7" t="s">
        <v>1047</v>
      </c>
      <c r="E506" s="104" t="s">
        <v>466</v>
      </c>
      <c r="F506" s="140"/>
      <c r="G506" s="141"/>
      <c r="H506" s="142"/>
      <c r="I506" s="143"/>
      <c r="J506" s="114"/>
      <c r="K506" s="114"/>
      <c r="L506" s="146"/>
      <c r="M506" s="201"/>
      <c r="N506" s="114"/>
      <c r="O506" s="6"/>
    </row>
    <row r="507" spans="1:15" ht="12.75" customHeight="1" x14ac:dyDescent="0.2">
      <c r="A507" s="66"/>
      <c r="B507" s="79">
        <v>496</v>
      </c>
      <c r="C507" s="103" t="s">
        <v>1067</v>
      </c>
      <c r="D507" s="7" t="s">
        <v>1066</v>
      </c>
      <c r="E507" s="104" t="s">
        <v>1068</v>
      </c>
      <c r="F507" s="140"/>
      <c r="G507" s="141"/>
      <c r="H507" s="142"/>
      <c r="I507" s="143"/>
      <c r="J507" s="114"/>
      <c r="K507" s="114"/>
      <c r="L507" s="146"/>
      <c r="M507" s="201"/>
      <c r="N507" s="114"/>
      <c r="O507" s="6"/>
    </row>
    <row r="508" spans="1:15" ht="12.75" customHeight="1" x14ac:dyDescent="0.2">
      <c r="A508" s="66"/>
      <c r="B508" s="79">
        <v>497</v>
      </c>
      <c r="C508" s="103" t="s">
        <v>1084</v>
      </c>
      <c r="D508" s="7" t="s">
        <v>1085</v>
      </c>
      <c r="E508" s="104" t="s">
        <v>1086</v>
      </c>
      <c r="F508" s="140"/>
      <c r="G508" s="141"/>
      <c r="H508" s="142"/>
      <c r="I508" s="143"/>
      <c r="J508" s="114"/>
      <c r="K508" s="114"/>
      <c r="L508" s="146"/>
      <c r="M508" s="201"/>
      <c r="N508" s="114"/>
      <c r="O508" s="6"/>
    </row>
    <row r="509" spans="1:15" ht="12.75" customHeight="1" x14ac:dyDescent="0.2">
      <c r="A509" s="66"/>
      <c r="B509" s="79">
        <v>498</v>
      </c>
      <c r="C509" s="103" t="s">
        <v>1170</v>
      </c>
      <c r="D509" s="7" t="s">
        <v>285</v>
      </c>
      <c r="E509" s="104" t="s">
        <v>41</v>
      </c>
      <c r="F509" s="140"/>
      <c r="G509" s="141"/>
      <c r="H509" s="142"/>
      <c r="I509" s="143"/>
      <c r="J509" s="114"/>
      <c r="K509" s="114"/>
      <c r="L509" s="146"/>
      <c r="M509" s="201"/>
      <c r="N509" s="114"/>
      <c r="O509" s="6"/>
    </row>
    <row r="510" spans="1:15" ht="12.75" customHeight="1" x14ac:dyDescent="0.2">
      <c r="A510" s="66"/>
      <c r="B510" s="79">
        <v>499</v>
      </c>
      <c r="C510" s="103" t="s">
        <v>1170</v>
      </c>
      <c r="D510" s="7" t="s">
        <v>287</v>
      </c>
      <c r="E510" s="104" t="s">
        <v>41</v>
      </c>
      <c r="F510" s="140"/>
      <c r="G510" s="141"/>
      <c r="H510" s="142"/>
      <c r="I510" s="143"/>
      <c r="J510" s="114"/>
      <c r="K510" s="114"/>
      <c r="L510" s="146"/>
      <c r="M510" s="201"/>
      <c r="N510" s="114"/>
      <c r="O510" s="6"/>
    </row>
    <row r="511" spans="1:15" ht="12.75" customHeight="1" x14ac:dyDescent="0.2">
      <c r="A511" s="66"/>
      <c r="B511" s="79">
        <v>500</v>
      </c>
      <c r="C511" s="103" t="s">
        <v>1264</v>
      </c>
      <c r="D511" s="7" t="s">
        <v>294</v>
      </c>
      <c r="E511" s="104" t="s">
        <v>41</v>
      </c>
      <c r="F511" s="140"/>
      <c r="G511" s="141"/>
      <c r="H511" s="142"/>
      <c r="I511" s="143"/>
      <c r="J511" s="114"/>
      <c r="K511" s="114"/>
      <c r="L511" s="146"/>
      <c r="M511" s="201"/>
      <c r="N511" s="114"/>
      <c r="O511" s="6"/>
    </row>
    <row r="512" spans="1:15" ht="12.75" customHeight="1" x14ac:dyDescent="0.2">
      <c r="A512" s="66"/>
      <c r="B512" s="79">
        <v>501</v>
      </c>
      <c r="C512" s="103" t="s">
        <v>1161</v>
      </c>
      <c r="D512" s="7" t="s">
        <v>294</v>
      </c>
      <c r="E512" s="104" t="s">
        <v>41</v>
      </c>
      <c r="F512" s="140"/>
      <c r="G512" s="141"/>
      <c r="H512" s="142"/>
      <c r="I512" s="143"/>
      <c r="J512" s="114"/>
      <c r="K512" s="114"/>
      <c r="L512" s="146"/>
      <c r="M512" s="201"/>
      <c r="N512" s="114"/>
      <c r="O512" s="6"/>
    </row>
    <row r="513" spans="1:15" ht="12.75" customHeight="1" x14ac:dyDescent="0.2">
      <c r="A513" s="66"/>
      <c r="B513" s="79">
        <v>502</v>
      </c>
      <c r="C513" s="103" t="s">
        <v>956</v>
      </c>
      <c r="D513" s="7" t="s">
        <v>294</v>
      </c>
      <c r="E513" s="104" t="s">
        <v>41</v>
      </c>
      <c r="F513" s="140"/>
      <c r="G513" s="141"/>
      <c r="H513" s="142"/>
      <c r="I513" s="143"/>
      <c r="J513" s="114"/>
      <c r="K513" s="114"/>
      <c r="L513" s="144"/>
      <c r="M513" s="206"/>
      <c r="N513" s="114"/>
      <c r="O513" s="6"/>
    </row>
    <row r="514" spans="1:15" ht="14.25" customHeight="1" x14ac:dyDescent="0.2">
      <c r="A514" s="66"/>
      <c r="B514" s="79">
        <v>503</v>
      </c>
      <c r="C514" s="103" t="s">
        <v>753</v>
      </c>
      <c r="D514" s="7" t="s">
        <v>285</v>
      </c>
      <c r="E514" s="104" t="s">
        <v>85</v>
      </c>
      <c r="F514" s="120"/>
      <c r="G514" s="89"/>
      <c r="H514" s="142"/>
      <c r="I514" s="143"/>
      <c r="J514" s="114"/>
      <c r="K514" s="114"/>
      <c r="L514" s="144"/>
      <c r="M514" s="206"/>
      <c r="N514" s="114"/>
      <c r="O514" s="6"/>
    </row>
    <row r="515" spans="1:15" ht="12.75" customHeight="1" x14ac:dyDescent="0.2">
      <c r="A515" s="66"/>
      <c r="B515" s="79">
        <v>504</v>
      </c>
      <c r="C515" s="103" t="s">
        <v>1010</v>
      </c>
      <c r="D515" s="7" t="s">
        <v>285</v>
      </c>
      <c r="E515" s="104" t="s">
        <v>85</v>
      </c>
      <c r="F515" s="120"/>
      <c r="G515" s="89"/>
      <c r="H515" s="142"/>
      <c r="I515" s="143"/>
      <c r="J515" s="114"/>
      <c r="K515" s="114"/>
      <c r="L515" s="131"/>
      <c r="M515" s="123"/>
      <c r="N515" s="114"/>
      <c r="O515" s="6"/>
    </row>
    <row r="516" spans="1:15" ht="12.75" customHeight="1" x14ac:dyDescent="0.2">
      <c r="A516" s="66"/>
      <c r="B516" s="79">
        <v>505</v>
      </c>
      <c r="C516" s="103" t="s">
        <v>1104</v>
      </c>
      <c r="D516" s="7" t="s">
        <v>1111</v>
      </c>
      <c r="E516" s="104" t="s">
        <v>41</v>
      </c>
      <c r="F516" s="120">
        <v>127008</v>
      </c>
      <c r="G516" s="89">
        <v>135787.04999999999</v>
      </c>
      <c r="H516" s="142"/>
      <c r="I516" s="143"/>
      <c r="J516" s="114"/>
      <c r="K516" s="114"/>
      <c r="L516" s="131"/>
      <c r="M516" s="123"/>
      <c r="N516" s="114"/>
      <c r="O516" s="6"/>
    </row>
    <row r="517" spans="1:15" ht="12.75" customHeight="1" x14ac:dyDescent="0.2">
      <c r="A517" s="66"/>
      <c r="B517" s="79">
        <v>506</v>
      </c>
      <c r="C517" s="103" t="s">
        <v>1026</v>
      </c>
      <c r="D517" s="7" t="s">
        <v>1027</v>
      </c>
      <c r="E517" s="104" t="s">
        <v>41</v>
      </c>
      <c r="F517" s="120"/>
      <c r="G517" s="89"/>
      <c r="H517" s="142"/>
      <c r="I517" s="143"/>
      <c r="J517" s="114"/>
      <c r="K517" s="114"/>
      <c r="L517" s="131"/>
      <c r="M517" s="123"/>
      <c r="N517" s="114"/>
      <c r="O517" s="6"/>
    </row>
    <row r="518" spans="1:15" ht="12.75" customHeight="1" x14ac:dyDescent="0.2">
      <c r="A518" s="66"/>
      <c r="B518" s="79">
        <v>507</v>
      </c>
      <c r="C518" s="103" t="s">
        <v>1100</v>
      </c>
      <c r="D518" s="7" t="s">
        <v>1101</v>
      </c>
      <c r="E518" s="104" t="s">
        <v>44</v>
      </c>
      <c r="F518" s="120"/>
      <c r="G518" s="89"/>
      <c r="H518" s="142"/>
      <c r="I518" s="143"/>
      <c r="J518" s="114"/>
      <c r="K518" s="114"/>
      <c r="L518" s="131"/>
      <c r="M518" s="123"/>
      <c r="N518" s="114"/>
      <c r="O518" s="6"/>
    </row>
    <row r="519" spans="1:15" ht="12.75" customHeight="1" x14ac:dyDescent="0.2">
      <c r="A519" s="66"/>
      <c r="B519" s="79">
        <v>508</v>
      </c>
      <c r="C519" s="103" t="s">
        <v>1081</v>
      </c>
      <c r="D519" s="7" t="s">
        <v>289</v>
      </c>
      <c r="E519" s="104" t="s">
        <v>41</v>
      </c>
      <c r="F519" s="120">
        <v>17860</v>
      </c>
      <c r="G519" s="89">
        <v>676253.7</v>
      </c>
      <c r="H519" s="142"/>
      <c r="I519" s="143"/>
      <c r="J519" s="114"/>
      <c r="K519" s="114"/>
      <c r="L519" s="131"/>
      <c r="M519" s="123"/>
      <c r="N519" s="114"/>
      <c r="O519" s="6"/>
    </row>
    <row r="520" spans="1:15" ht="12.75" customHeight="1" x14ac:dyDescent="0.2">
      <c r="A520" s="66"/>
      <c r="B520" s="79">
        <v>509</v>
      </c>
      <c r="C520" s="103" t="s">
        <v>957</v>
      </c>
      <c r="D520" s="7" t="s">
        <v>294</v>
      </c>
      <c r="E520" s="104" t="s">
        <v>85</v>
      </c>
      <c r="F520" s="120">
        <v>102950</v>
      </c>
      <c r="G520" s="89">
        <v>584776.59</v>
      </c>
      <c r="H520" s="142"/>
      <c r="I520" s="143"/>
      <c r="J520" s="114"/>
      <c r="K520" s="114"/>
      <c r="L520" s="131"/>
      <c r="M520" s="123"/>
      <c r="N520" s="114"/>
      <c r="O520" s="6"/>
    </row>
    <row r="521" spans="1:15" ht="12.75" customHeight="1" x14ac:dyDescent="0.2">
      <c r="A521" s="66"/>
      <c r="B521" s="79">
        <v>510</v>
      </c>
      <c r="C521" s="103" t="s">
        <v>1008</v>
      </c>
      <c r="D521" s="7" t="s">
        <v>1009</v>
      </c>
      <c r="E521" s="104" t="s">
        <v>44</v>
      </c>
      <c r="F521" s="120"/>
      <c r="G521" s="89"/>
      <c r="H521" s="142"/>
      <c r="I521" s="143"/>
      <c r="J521" s="114"/>
      <c r="K521" s="114"/>
      <c r="L521" s="131"/>
      <c r="M521" s="123"/>
      <c r="N521" s="114"/>
      <c r="O521" s="6"/>
    </row>
    <row r="522" spans="1:15" ht="33.75" customHeight="1" x14ac:dyDescent="0.2">
      <c r="A522" s="66"/>
      <c r="B522" s="79">
        <v>511</v>
      </c>
      <c r="C522" s="103" t="s">
        <v>1308</v>
      </c>
      <c r="D522" s="7" t="s">
        <v>1171</v>
      </c>
      <c r="E522" s="104" t="s">
        <v>41</v>
      </c>
      <c r="F522" s="120">
        <v>48384</v>
      </c>
      <c r="G522" s="89">
        <v>105840.72</v>
      </c>
      <c r="H522" s="142"/>
      <c r="I522" s="143"/>
      <c r="J522" s="114"/>
      <c r="K522" s="114"/>
      <c r="L522" s="131"/>
      <c r="M522" s="123"/>
      <c r="N522" s="114"/>
      <c r="O522" s="6"/>
    </row>
    <row r="523" spans="1:15" ht="12.75" customHeight="1" x14ac:dyDescent="0.2">
      <c r="A523" s="66"/>
      <c r="B523" s="79">
        <v>512</v>
      </c>
      <c r="C523" s="103" t="s">
        <v>1291</v>
      </c>
      <c r="D523" s="7" t="s">
        <v>294</v>
      </c>
      <c r="E523" s="104" t="s">
        <v>85</v>
      </c>
      <c r="F523" s="120"/>
      <c r="G523" s="89"/>
      <c r="H523" s="142"/>
      <c r="I523" s="143"/>
      <c r="J523" s="114"/>
      <c r="K523" s="114"/>
      <c r="L523" s="131"/>
      <c r="M523" s="123"/>
      <c r="N523" s="114"/>
      <c r="O523" s="6"/>
    </row>
    <row r="524" spans="1:15" ht="12.75" customHeight="1" x14ac:dyDescent="0.2">
      <c r="A524" s="66"/>
      <c r="B524" s="79">
        <v>513</v>
      </c>
      <c r="C524" s="103" t="s">
        <v>961</v>
      </c>
      <c r="D524" s="7" t="s">
        <v>292</v>
      </c>
      <c r="E524" s="104" t="s">
        <v>41</v>
      </c>
      <c r="F524" s="120"/>
      <c r="G524" s="89"/>
      <c r="H524" s="142"/>
      <c r="I524" s="143"/>
      <c r="J524" s="114"/>
      <c r="K524" s="114"/>
      <c r="L524" s="131"/>
      <c r="M524" s="123"/>
      <c r="N524" s="114"/>
      <c r="O524" s="6"/>
    </row>
    <row r="525" spans="1:15" ht="12.75" customHeight="1" thickBot="1" x14ac:dyDescent="0.25">
      <c r="A525" s="66"/>
      <c r="B525" s="79">
        <v>514</v>
      </c>
      <c r="C525" s="271" t="s">
        <v>195</v>
      </c>
      <c r="D525" s="272"/>
      <c r="E525" s="272"/>
      <c r="F525" s="272"/>
      <c r="G525" s="80">
        <f>SUM(G465:G524)</f>
        <v>7919801.9999999991</v>
      </c>
      <c r="H525" s="80"/>
      <c r="I525" s="80"/>
      <c r="J525" s="80"/>
      <c r="K525" s="80"/>
      <c r="L525" s="80"/>
      <c r="M525" s="207">
        <f>SUM(M465:M524)</f>
        <v>65952</v>
      </c>
      <c r="N525" s="81"/>
      <c r="O525" s="82"/>
    </row>
    <row r="526" spans="1:15" ht="23.25" customHeight="1" thickBot="1" x14ac:dyDescent="0.25">
      <c r="A526" s="66"/>
      <c r="B526" s="79">
        <v>515</v>
      </c>
      <c r="C526" s="73" t="s">
        <v>283</v>
      </c>
      <c r="D526" s="51"/>
      <c r="E526" s="74"/>
      <c r="F526" s="77"/>
      <c r="G526" s="111"/>
      <c r="H526" s="76"/>
      <c r="I526" s="75"/>
      <c r="J526" s="75"/>
      <c r="K526" s="75"/>
      <c r="L526" s="83"/>
      <c r="M526" s="208"/>
      <c r="N526" s="75"/>
      <c r="O526" s="77"/>
    </row>
    <row r="527" spans="1:15" ht="12.75" customHeight="1" x14ac:dyDescent="0.2">
      <c r="A527" s="66"/>
      <c r="B527" s="79">
        <v>516</v>
      </c>
      <c r="C527" s="108" t="s">
        <v>969</v>
      </c>
      <c r="D527" s="5" t="s">
        <v>970</v>
      </c>
      <c r="E527" s="5" t="s">
        <v>41</v>
      </c>
      <c r="F527" s="147"/>
      <c r="G527" s="147"/>
      <c r="H527" s="136"/>
      <c r="I527" s="137"/>
      <c r="J527" s="138"/>
      <c r="K527" s="138"/>
      <c r="L527" s="149"/>
      <c r="M527" s="209"/>
      <c r="N527" s="47"/>
      <c r="O527" s="47"/>
    </row>
    <row r="528" spans="1:15" ht="12.75" customHeight="1" x14ac:dyDescent="0.2">
      <c r="A528" s="66"/>
      <c r="B528" s="79">
        <v>517</v>
      </c>
      <c r="C528" s="108" t="s">
        <v>1089</v>
      </c>
      <c r="D528" s="106" t="s">
        <v>1090</v>
      </c>
      <c r="E528" s="5" t="s">
        <v>41</v>
      </c>
      <c r="F528" s="147"/>
      <c r="G528" s="147"/>
      <c r="H528" s="136"/>
      <c r="I528" s="137"/>
      <c r="J528" s="138"/>
      <c r="K528" s="138"/>
      <c r="L528" s="149"/>
      <c r="M528" s="209"/>
      <c r="N528" s="47"/>
      <c r="O528" s="47"/>
    </row>
    <row r="529" spans="1:15" ht="12.75" customHeight="1" x14ac:dyDescent="0.2">
      <c r="A529" s="66"/>
      <c r="B529" s="79">
        <v>518</v>
      </c>
      <c r="C529" s="108" t="s">
        <v>875</v>
      </c>
      <c r="D529" s="106" t="s">
        <v>968</v>
      </c>
      <c r="E529" s="5" t="s">
        <v>41</v>
      </c>
      <c r="F529" s="147"/>
      <c r="G529" s="147"/>
      <c r="H529" s="136"/>
      <c r="I529" s="137"/>
      <c r="J529" s="138"/>
      <c r="K529" s="138"/>
      <c r="L529" s="149"/>
      <c r="M529" s="209"/>
      <c r="N529" s="47"/>
      <c r="O529" s="47"/>
    </row>
    <row r="530" spans="1:15" ht="16.5" customHeight="1" x14ac:dyDescent="0.2">
      <c r="A530" s="66"/>
      <c r="B530" s="79">
        <v>519</v>
      </c>
      <c r="C530" s="109" t="s">
        <v>966</v>
      </c>
      <c r="D530" s="112" t="s">
        <v>291</v>
      </c>
      <c r="E530" s="8" t="s">
        <v>41</v>
      </c>
      <c r="F530" s="148"/>
      <c r="G530" s="148"/>
      <c r="H530" s="142"/>
      <c r="I530" s="143"/>
      <c r="J530" s="114"/>
      <c r="K530" s="114"/>
      <c r="L530" s="115"/>
      <c r="M530" s="201"/>
      <c r="N530" s="6"/>
      <c r="O530" s="6"/>
    </row>
    <row r="531" spans="1:15" ht="16.5" customHeight="1" x14ac:dyDescent="0.2">
      <c r="A531" s="66"/>
      <c r="B531" s="79">
        <v>520</v>
      </c>
      <c r="C531" s="109" t="s">
        <v>1028</v>
      </c>
      <c r="D531" s="8" t="s">
        <v>1029</v>
      </c>
      <c r="E531" s="8" t="s">
        <v>36</v>
      </c>
      <c r="F531" s="148"/>
      <c r="G531" s="148"/>
      <c r="H531" s="142"/>
      <c r="I531" s="143"/>
      <c r="J531" s="114"/>
      <c r="K531" s="114"/>
      <c r="L531" s="115"/>
      <c r="M531" s="201"/>
      <c r="N531" s="6"/>
      <c r="O531" s="6"/>
    </row>
    <row r="532" spans="1:15" ht="13.5" customHeight="1" x14ac:dyDescent="0.2">
      <c r="A532" s="66"/>
      <c r="B532" s="79">
        <v>521</v>
      </c>
      <c r="C532" s="109" t="s">
        <v>962</v>
      </c>
      <c r="D532" s="113" t="s">
        <v>295</v>
      </c>
      <c r="E532" s="8" t="s">
        <v>41</v>
      </c>
      <c r="F532" s="148"/>
      <c r="G532" s="148"/>
      <c r="H532" s="142"/>
      <c r="I532" s="143"/>
      <c r="J532" s="114"/>
      <c r="K532" s="114"/>
      <c r="L532" s="115"/>
      <c r="M532" s="201"/>
      <c r="N532" s="6"/>
      <c r="O532" s="6"/>
    </row>
    <row r="533" spans="1:15" ht="21.75" customHeight="1" x14ac:dyDescent="0.2">
      <c r="A533" s="66"/>
      <c r="B533" s="79">
        <v>522</v>
      </c>
      <c r="C533" s="109" t="s">
        <v>1183</v>
      </c>
      <c r="D533" s="113" t="s">
        <v>1184</v>
      </c>
      <c r="E533" s="8" t="s">
        <v>41</v>
      </c>
      <c r="F533" s="148"/>
      <c r="G533" s="148"/>
      <c r="H533" s="142"/>
      <c r="I533" s="143"/>
      <c r="J533" s="114"/>
      <c r="K533" s="114"/>
      <c r="L533" s="115"/>
      <c r="M533" s="201"/>
      <c r="N533" s="6"/>
      <c r="O533" s="6"/>
    </row>
    <row r="534" spans="1:15" ht="14.25" customHeight="1" x14ac:dyDescent="0.2">
      <c r="A534" s="66"/>
      <c r="B534" s="79">
        <v>523</v>
      </c>
      <c r="C534" s="109" t="s">
        <v>1088</v>
      </c>
      <c r="D534" s="113"/>
      <c r="E534" s="8" t="s">
        <v>41</v>
      </c>
      <c r="F534" s="148"/>
      <c r="G534" s="148"/>
      <c r="H534" s="142"/>
      <c r="I534" s="143"/>
      <c r="J534" s="114"/>
      <c r="K534" s="114"/>
      <c r="L534" s="115"/>
      <c r="M534" s="201"/>
      <c r="N534" s="6"/>
      <c r="O534" s="6"/>
    </row>
    <row r="535" spans="1:15" ht="12.75" customHeight="1" x14ac:dyDescent="0.2">
      <c r="A535" s="66"/>
      <c r="B535" s="79">
        <v>524</v>
      </c>
      <c r="C535" s="109" t="s">
        <v>963</v>
      </c>
      <c r="D535" s="8" t="s">
        <v>964</v>
      </c>
      <c r="E535" s="8" t="s">
        <v>41</v>
      </c>
      <c r="F535" s="148"/>
      <c r="G535" s="148"/>
      <c r="H535" s="142"/>
      <c r="I535" s="143"/>
      <c r="J535" s="114"/>
      <c r="K535" s="114"/>
      <c r="L535" s="115"/>
      <c r="M535" s="201"/>
      <c r="N535" s="6"/>
      <c r="O535" s="6"/>
    </row>
    <row r="536" spans="1:15" ht="12.75" customHeight="1" x14ac:dyDescent="0.2">
      <c r="A536" s="66"/>
      <c r="B536" s="79">
        <v>525</v>
      </c>
      <c r="C536" s="109" t="s">
        <v>967</v>
      </c>
      <c r="D536" s="8" t="s">
        <v>284</v>
      </c>
      <c r="E536" s="8" t="s">
        <v>41</v>
      </c>
      <c r="F536" s="148"/>
      <c r="G536" s="148"/>
      <c r="H536" s="142"/>
      <c r="I536" s="143"/>
      <c r="J536" s="114"/>
      <c r="K536" s="114"/>
      <c r="L536" s="115"/>
      <c r="M536" s="201"/>
      <c r="N536" s="6"/>
      <c r="O536" s="6"/>
    </row>
    <row r="537" spans="1:15" ht="12.75" customHeight="1" x14ac:dyDescent="0.2">
      <c r="A537" s="66"/>
      <c r="B537" s="79">
        <v>526</v>
      </c>
      <c r="C537" s="109" t="s">
        <v>1030</v>
      </c>
      <c r="D537" s="8" t="s">
        <v>284</v>
      </c>
      <c r="E537" s="8" t="s">
        <v>41</v>
      </c>
      <c r="F537" s="148"/>
      <c r="G537" s="148"/>
      <c r="H537" s="142"/>
      <c r="I537" s="143"/>
      <c r="J537" s="114"/>
      <c r="K537" s="114"/>
      <c r="L537" s="115"/>
      <c r="M537" s="201"/>
      <c r="N537" s="6"/>
      <c r="O537" s="6"/>
    </row>
    <row r="538" spans="1:15" ht="18.75" customHeight="1" x14ac:dyDescent="0.2">
      <c r="A538" s="66"/>
      <c r="B538" s="79">
        <v>527</v>
      </c>
      <c r="C538" s="109" t="s">
        <v>965</v>
      </c>
      <c r="D538" s="8" t="s">
        <v>978</v>
      </c>
      <c r="E538" s="8" t="s">
        <v>41</v>
      </c>
      <c r="F538" s="148"/>
      <c r="G538" s="148"/>
      <c r="H538" s="142"/>
      <c r="I538" s="143"/>
      <c r="J538" s="114"/>
      <c r="K538" s="114"/>
      <c r="L538" s="115"/>
      <c r="M538" s="201"/>
      <c r="N538" s="6"/>
      <c r="O538" s="6"/>
    </row>
    <row r="539" spans="1:15" ht="26.25" customHeight="1" x14ac:dyDescent="0.2">
      <c r="A539" s="66"/>
      <c r="B539" s="79">
        <v>528</v>
      </c>
      <c r="C539" s="109" t="s">
        <v>1270</v>
      </c>
      <c r="D539" s="8"/>
      <c r="E539" s="8" t="s">
        <v>280</v>
      </c>
      <c r="F539" s="148"/>
      <c r="G539" s="148"/>
      <c r="H539" s="142"/>
      <c r="I539" s="143"/>
      <c r="J539" s="114"/>
      <c r="K539" s="114"/>
      <c r="L539" s="115"/>
      <c r="M539" s="201"/>
      <c r="N539" s="6"/>
      <c r="O539" s="6"/>
    </row>
    <row r="540" spans="1:15" ht="11.25" x14ac:dyDescent="0.2">
      <c r="A540" s="66"/>
      <c r="B540" s="61"/>
      <c r="C540" s="273" t="s">
        <v>195</v>
      </c>
      <c r="D540" s="274"/>
      <c r="E540" s="274"/>
      <c r="F540" s="275"/>
      <c r="G540" s="195">
        <f>SUM(G527:G539)</f>
        <v>0</v>
      </c>
      <c r="H540" s="84"/>
      <c r="I540" s="78"/>
      <c r="J540" s="78"/>
      <c r="K540" s="78"/>
      <c r="L540" s="85"/>
      <c r="M540" s="195">
        <f>SUM(M527:M539)</f>
        <v>0</v>
      </c>
      <c r="N540" s="78"/>
      <c r="O540" s="78"/>
    </row>
    <row r="541" spans="1:15" ht="14.25" customHeight="1" x14ac:dyDescent="0.2">
      <c r="B541" s="61"/>
      <c r="C541" s="52" t="s">
        <v>417</v>
      </c>
      <c r="D541" s="52"/>
      <c r="E541" s="52"/>
      <c r="F541" s="52"/>
      <c r="G541" s="196">
        <f>SUM(G525+G540)</f>
        <v>7919801.9999999991</v>
      </c>
      <c r="H541" s="52"/>
      <c r="I541" s="198">
        <f>SUM(I463)</f>
        <v>65277.819999999992</v>
      </c>
      <c r="J541" s="52"/>
      <c r="K541" s="52"/>
      <c r="L541" s="52"/>
      <c r="M541" s="197">
        <f>SUM(M463+M525+M540)</f>
        <v>134147.9</v>
      </c>
      <c r="N541" s="86"/>
      <c r="O541" s="86"/>
    </row>
    <row r="543" spans="1:15" ht="12.75" customHeight="1" x14ac:dyDescent="0.2">
      <c r="C543" s="22" t="s">
        <v>278</v>
      </c>
      <c r="F543" s="44" t="s">
        <v>736</v>
      </c>
    </row>
    <row r="544" spans="1:15" ht="12.75" customHeight="1" x14ac:dyDescent="0.2">
      <c r="C544" s="22"/>
    </row>
    <row r="545" spans="3:6" ht="12.75" customHeight="1" x14ac:dyDescent="0.2">
      <c r="C545" s="22" t="s">
        <v>1254</v>
      </c>
      <c r="F545" s="44" t="s">
        <v>736</v>
      </c>
    </row>
    <row r="548" spans="3:6" ht="12.75" customHeight="1" x14ac:dyDescent="0.2">
      <c r="C548" s="44" t="s">
        <v>735</v>
      </c>
    </row>
  </sheetData>
  <mergeCells count="20">
    <mergeCell ref="C463:F463"/>
    <mergeCell ref="C525:F525"/>
    <mergeCell ref="C540:F540"/>
    <mergeCell ref="C10:E10"/>
    <mergeCell ref="L7:O7"/>
    <mergeCell ref="J8:K8"/>
    <mergeCell ref="C6:C9"/>
    <mergeCell ref="D6:D9"/>
    <mergeCell ref="N8:O8"/>
    <mergeCell ref="H7:K7"/>
    <mergeCell ref="A2:N2"/>
    <mergeCell ref="A3:N3"/>
    <mergeCell ref="A4:N4"/>
    <mergeCell ref="A6:A9"/>
    <mergeCell ref="E6:E9"/>
    <mergeCell ref="F6:O6"/>
    <mergeCell ref="F7:G8"/>
    <mergeCell ref="H8:I8"/>
    <mergeCell ref="L8:M8"/>
    <mergeCell ref="B6:B8"/>
  </mergeCells>
  <phoneticPr fontId="0" type="noConversion"/>
  <printOptions horizontalCentered="1"/>
  <pageMargins left="0.23622047244094491" right="0.23622047244094491" top="0.19685039370078741" bottom="0.19685039370078741" header="0.31496062992125984" footer="0.31496062992125984"/>
  <pageSetup paperSize="8" scale="85" orientation="landscape" r:id="rId1"/>
  <headerFooter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Бактек</vt:lpstr>
      <vt:lpstr>залишки</vt:lpstr>
      <vt:lpstr>отримано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</dc:creator>
  <cp:lastModifiedBy>puzyna</cp:lastModifiedBy>
  <cp:lastPrinted>2021-02-22T08:37:04Z</cp:lastPrinted>
  <dcterms:created xsi:type="dcterms:W3CDTF">2009-01-01T12:00:00Z</dcterms:created>
  <dcterms:modified xsi:type="dcterms:W3CDTF">2021-03-18T06:40:44Z</dcterms:modified>
</cp:coreProperties>
</file>